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新建 (机械冷库、机械预冷库、气调贮藏库)" sheetId="1" r:id="rId1"/>
    <sheet name="新建 通风贮藏库" sheetId="2" r:id="rId2"/>
    <sheet name="改建(预冷库)" sheetId="3" r:id="rId3"/>
  </sheets>
  <definedNames>
    <definedName name="_xlnm.Print_Area" localSheetId="2">'改建(预冷库)'!$A$1:$J$87</definedName>
    <definedName name="_xlnm.Print_Area" localSheetId="0">'新建 (机械冷库、机械预冷库、气调贮藏库)'!$A$1:$H$64</definedName>
    <definedName name="_xlnm.Print_Area" localSheetId="1">'新建 通风贮藏库'!$A$1:$E$62</definedName>
    <definedName name="_xlnm.Print_Titles" localSheetId="2">'改建(预冷库)'!$4:$5</definedName>
    <definedName name="_xlnm.Print_Titles" localSheetId="0">'新建 (机械冷库、机械预冷库、气调贮藏库)'!$5:$5</definedName>
    <definedName name="_xlnm.Print_Titles" localSheetId="1">'新建 通风贮藏库'!$4:$4</definedName>
  </definedNames>
  <calcPr fullCalcOnLoad="1"/>
</workbook>
</file>

<file path=xl/sharedStrings.xml><?xml version="1.0" encoding="utf-8"?>
<sst xmlns="http://schemas.openxmlformats.org/spreadsheetml/2006/main" count="364" uniqueCount="89">
  <si>
    <t>附件2</t>
  </si>
  <si>
    <t>2022年山西农产品产地冷藏保鲜设施
建设项目奖补目录</t>
  </si>
  <si>
    <t>（新建冷藏保鲜设施-冷藏、预冷、气调）</t>
  </si>
  <si>
    <t>单位：万元</t>
  </si>
  <si>
    <t>设施
类别</t>
  </si>
  <si>
    <t>奖补档次</t>
  </si>
  <si>
    <r>
      <t>验收库容（</t>
    </r>
    <r>
      <rPr>
        <b/>
        <sz val="11"/>
        <color indexed="8"/>
        <rFont val="Times New Roman"/>
        <family val="0"/>
      </rPr>
      <t>m</t>
    </r>
    <r>
      <rPr>
        <b/>
        <vertAlign val="superscript"/>
        <sz val="11"/>
        <color indexed="8"/>
        <rFont val="Times New Roman"/>
        <family val="0"/>
      </rPr>
      <t>3</t>
    </r>
    <r>
      <rPr>
        <b/>
        <sz val="11"/>
        <color indexed="8"/>
        <rFont val="Times New Roman"/>
        <family val="0"/>
      </rPr>
      <t>)</t>
    </r>
  </si>
  <si>
    <t>新建奖补标准</t>
  </si>
  <si>
    <t xml:space="preserve">配套设施奖补最高限额  </t>
  </si>
  <si>
    <t>机械冷库（高温库）</t>
  </si>
  <si>
    <t>～</t>
  </si>
  <si>
    <t>（不含）</t>
  </si>
  <si>
    <t>及以上</t>
  </si>
  <si>
    <t>机械冷库（低温库）和预冷库</t>
  </si>
  <si>
    <t>气调贮藏库</t>
  </si>
  <si>
    <r>
      <t xml:space="preserve">说明：
</t>
    </r>
    <r>
      <rPr>
        <sz val="10"/>
        <color indexed="8"/>
        <rFont val="宋体"/>
        <family val="0"/>
      </rPr>
      <t>1.验收库容：指实施主体验收合格的新建净库容总计，是计算奖补资金的依据。
2.机械冷库奖补标准已含土建工程、钢结构、保温材料、机房、缓冲间等造价。
3.配套设施补助按新增配套设施设备总金额的30%补助，但不得超过该建设项目对应的补助档次的限额标准。
4.单个申报主体总补贴金额不超过100万。</t>
    </r>
  </si>
  <si>
    <t>（新建冷藏保鲜设施——贮藏窖和通风库)</t>
  </si>
  <si>
    <t>奖补
档次</t>
  </si>
  <si>
    <r>
      <t>验收库容
（</t>
    </r>
    <r>
      <rPr>
        <b/>
        <sz val="11"/>
        <color indexed="8"/>
        <rFont val="Times New Roman"/>
        <family val="0"/>
      </rPr>
      <t>m</t>
    </r>
    <r>
      <rPr>
        <b/>
        <vertAlign val="superscript"/>
        <sz val="11"/>
        <color indexed="8"/>
        <rFont val="Times New Roman"/>
        <family val="0"/>
      </rPr>
      <t>3</t>
    </r>
    <r>
      <rPr>
        <b/>
        <sz val="11"/>
        <color indexed="8"/>
        <rFont val="宋体"/>
        <family val="0"/>
      </rPr>
      <t>）</t>
    </r>
  </si>
  <si>
    <t>奖补标准</t>
  </si>
  <si>
    <t>配套设施奖补最高限额</t>
  </si>
  <si>
    <t>贮藏窖</t>
  </si>
  <si>
    <t>80～200（不含）</t>
  </si>
  <si>
    <t>200～400（不含）</t>
  </si>
  <si>
    <t>400～700（不含）</t>
  </si>
  <si>
    <t>700～1000（不含）</t>
  </si>
  <si>
    <t>1000～1300（不含）</t>
  </si>
  <si>
    <t>1300～1600（不含）</t>
  </si>
  <si>
    <t>1600～1900（不含）</t>
  </si>
  <si>
    <t>1900～2200（不含）</t>
  </si>
  <si>
    <t>2200～2500（不含）</t>
  </si>
  <si>
    <t>2500～2800（不含）</t>
  </si>
  <si>
    <t>2800～3100（不含）</t>
  </si>
  <si>
    <t>3100～3400（不含）</t>
  </si>
  <si>
    <t>3400～3700（不含）</t>
  </si>
  <si>
    <t>3700～4000（不含）</t>
  </si>
  <si>
    <t>4000～4300（不含）</t>
  </si>
  <si>
    <t>4300～4600（不含）</t>
  </si>
  <si>
    <t>4600～4900（不含）</t>
  </si>
  <si>
    <t>4900～5200（不含）</t>
  </si>
  <si>
    <t>5200～5500（不含）</t>
  </si>
  <si>
    <t>5500～5800（不含）</t>
  </si>
  <si>
    <t>5800～6100（不含）</t>
  </si>
  <si>
    <t>6100～6400（不含）</t>
  </si>
  <si>
    <t>6400～6700（不含）</t>
  </si>
  <si>
    <t>6700～7000（不含）</t>
  </si>
  <si>
    <t>7000～7300（不含）</t>
  </si>
  <si>
    <t>7300～7600（不含）</t>
  </si>
  <si>
    <t>7600～7900（不含）</t>
  </si>
  <si>
    <t xml:space="preserve">  7900及以上</t>
  </si>
  <si>
    <t>通风库</t>
  </si>
  <si>
    <t>300～600（不含）</t>
  </si>
  <si>
    <t>600～900（不含）</t>
  </si>
  <si>
    <t>900～1200（不含）</t>
  </si>
  <si>
    <t>1200～1600（不含）</t>
  </si>
  <si>
    <t>1600～2000（不含）</t>
  </si>
  <si>
    <t>2000～2400（不含）</t>
  </si>
  <si>
    <t>2400～2800（不含）</t>
  </si>
  <si>
    <t>2800～3200（不含）</t>
  </si>
  <si>
    <t>3200～3600（不含）</t>
  </si>
  <si>
    <t>3600～4000（不含）</t>
  </si>
  <si>
    <t>4000～4400（不含）</t>
  </si>
  <si>
    <t>4400～4800（不含）</t>
  </si>
  <si>
    <t>4800～5200（不含）</t>
  </si>
  <si>
    <t>5200～5600（不含）</t>
  </si>
  <si>
    <t>5600～6000（不含）</t>
  </si>
  <si>
    <t>6000～6400（不含）</t>
  </si>
  <si>
    <t>6400～6800（不含）</t>
  </si>
  <si>
    <t>6800～7200（不含）</t>
  </si>
  <si>
    <t>7200～7600（不含）</t>
  </si>
  <si>
    <t>7600～8000（不含）</t>
  </si>
  <si>
    <t>8000～8400（不含）</t>
  </si>
  <si>
    <t>8400～8800（不含）</t>
  </si>
  <si>
    <t>8800～9200（不含）</t>
  </si>
  <si>
    <t>9200～9600（不含）</t>
  </si>
  <si>
    <t>9600～10000（不含）</t>
  </si>
  <si>
    <t>10000～10400（不含）</t>
  </si>
  <si>
    <t>10400～10800（不含）</t>
  </si>
  <si>
    <t xml:space="preserve"> 10800及以上</t>
  </si>
  <si>
    <t xml:space="preserve">说明：                                                                                   
1.验收库容：指实施主体验收合格的新建净库容总计，是计算奖补资金的依据。                              
2.贮藏窖奖补标准已含土建工程、通风及控温设施、保温材料、其他附属设备等造价。
3.贮藏窖要求窖口安装保温门，并设置有环境监测控制系统，可根据窖内环境变化，自动开启通风设备
4.通风库是指在自然冷源充沛地区，采用较好的保温隔热建筑措施，通过适当通风方式降温换气的
  贮藏设施。                                       
5.配套设施补助按新增配套设施设备总金额30%补助，但不得超过该建设项目对应的补助档次限额
  标准。
6.单个申报主体总补贴金额不超过100万。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</si>
  <si>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2022年山西农产品产地冷藏保鲜设施建设项目奖补目录</t>
  </si>
  <si>
    <t>（改建冷藏保鲜设施）</t>
  </si>
  <si>
    <r>
      <rPr>
        <b/>
        <sz val="11"/>
        <color indexed="8"/>
        <rFont val="宋体"/>
        <family val="0"/>
      </rPr>
      <t>验收库容（</t>
    </r>
    <r>
      <rPr>
        <b/>
        <sz val="11"/>
        <color indexed="8"/>
        <rFont val="Times New Roman"/>
        <family val="0"/>
      </rPr>
      <t>m</t>
    </r>
    <r>
      <rPr>
        <b/>
        <vertAlign val="superscript"/>
        <sz val="11"/>
        <color indexed="8"/>
        <rFont val="Times New Roman"/>
        <family val="0"/>
      </rPr>
      <t>3</t>
    </r>
    <r>
      <rPr>
        <b/>
        <sz val="11"/>
        <color indexed="8"/>
        <rFont val="Times New Roman"/>
        <family val="0"/>
      </rPr>
      <t>)</t>
    </r>
  </si>
  <si>
    <t>针对原有冷藏设施更换</t>
  </si>
  <si>
    <t>利用闲置房屋 建设冷藏设施</t>
  </si>
  <si>
    <t xml:space="preserve">制冷机组    </t>
  </si>
  <si>
    <t xml:space="preserve">保温层   </t>
  </si>
  <si>
    <t xml:space="preserve">制冷机组+保温层 </t>
  </si>
  <si>
    <r>
      <t xml:space="preserve">说明：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 xml:space="preserve">1.验收库容：指实施主体验收合格的改建净库容总计，是计算奖补资金的依据 。
2.制冷机组更新指对机械冷库（高温库、低温库）、预冷库进行整套制冷设备（包括压缩机、冷凝器、蒸发器及室内外相关管路）的更换，单独更换某一类型制冷设备，不予进行奖补(氨系统改为氟系统可只更换压缩机组)。
3.保温层更换是指对原有机械冷库进行更换或新增保温材料，包括新增喷涂聚氨酯保温材料（高温库、预冷库≥10cm，低温库≥15cm)和新增双面彩钢聚氨酯板（高温库、预冷库≥10cm，低温库≥15cm)两种方式。
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闲置房屋是指闲置的房屋、厂房、窑洞等。</t>
    </r>
    <r>
      <rPr>
        <sz val="10"/>
        <color indexed="8"/>
        <rFont val="宋体"/>
        <family val="0"/>
      </rPr>
      <t xml:space="preserve"> 
5.</t>
    </r>
    <r>
      <rPr>
        <sz val="10"/>
        <color indexed="8"/>
        <rFont val="宋体"/>
        <family val="0"/>
      </rPr>
      <t>单个申报主体总补助金额不超过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万。</t>
    </r>
    <r>
      <rPr>
        <sz val="10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</si>
</sst>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Times New Roman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.5"/>
      <color indexed="8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vertAlign val="superscript"/>
      <sz val="11"/>
      <color indexed="8"/>
      <name val="Times New Roman"/>
      <family val="0"/>
    </font>
    <font>
      <sz val="22"/>
      <color theme="1"/>
      <name val="方正小标宋简体"/>
      <family val="4"/>
    </font>
    <font>
      <b/>
      <sz val="11"/>
      <color theme="1"/>
      <name val="宋体"/>
      <family val="0"/>
    </font>
    <font>
      <b/>
      <sz val="11"/>
      <color theme="1"/>
      <name val="Times New Roman"/>
      <family val="0"/>
    </font>
    <font>
      <sz val="11"/>
      <color theme="1"/>
      <name val="宋体"/>
      <family val="0"/>
    </font>
    <font>
      <sz val="11"/>
      <color theme="1"/>
      <name val="Times New Roman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Times New Roman"/>
      <family val="0"/>
    </font>
    <font>
      <sz val="9.5"/>
      <color theme="1"/>
      <name val="宋体"/>
      <family val="0"/>
    </font>
    <font>
      <sz val="10.5"/>
      <color theme="1"/>
      <name val="Times New Roman"/>
      <family val="0"/>
    </font>
    <font>
      <sz val="16"/>
      <color theme="1"/>
      <name val="黑体"/>
      <family val="3"/>
    </font>
    <font>
      <sz val="11"/>
      <color theme="1"/>
      <name val="Cambria"/>
      <family val="0"/>
    </font>
    <font>
      <b/>
      <sz val="10"/>
      <color rgb="FF000000"/>
      <name val="宋体"/>
      <family val="0"/>
    </font>
    <font>
      <b/>
      <sz val="2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3" fillId="10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2" borderId="0" applyNumberFormat="0" applyBorder="0" applyAlignment="0" applyProtection="0"/>
    <xf numFmtId="0" fontId="30" fillId="2" borderId="4" applyNumberFormat="0" applyAlignment="0" applyProtection="0"/>
    <xf numFmtId="0" fontId="24" fillId="10" borderId="5" applyNumberFormat="0" applyAlignment="0" applyProtection="0"/>
    <xf numFmtId="0" fontId="31" fillId="13" borderId="6" applyNumberFormat="0" applyAlignment="0" applyProtection="0"/>
    <xf numFmtId="0" fontId="32" fillId="0" borderId="7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8" applyNumberFormat="0" applyFont="0" applyAlignment="0" applyProtection="0"/>
    <xf numFmtId="0" fontId="2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2" borderId="0" applyNumberFormat="0" applyBorder="0" applyAlignment="0" applyProtection="0"/>
    <xf numFmtId="0" fontId="17" fillId="17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52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textRotation="255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right" vertical="center"/>
    </xf>
    <xf numFmtId="178" fontId="39" fillId="0" borderId="13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textRotation="255" wrapText="1"/>
    </xf>
    <xf numFmtId="0" fontId="38" fillId="0" borderId="11" xfId="0" applyFont="1" applyFill="1" applyBorder="1" applyAlignment="1">
      <alignment horizontal="center" vertical="center" textRotation="255" wrapText="1"/>
    </xf>
    <xf numFmtId="178" fontId="38" fillId="0" borderId="13" xfId="0" applyNumberFormat="1" applyFont="1" applyFill="1" applyBorder="1" applyAlignment="1">
      <alignment horizontal="left" vertical="center"/>
    </xf>
    <xf numFmtId="178" fontId="38" fillId="0" borderId="13" xfId="52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/>
    </xf>
    <xf numFmtId="178" fontId="39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38" fillId="0" borderId="15" xfId="0" applyNumberFormat="1" applyFont="1" applyFill="1" applyBorder="1" applyAlignment="1">
      <alignment horizontal="center" vertical="center"/>
    </xf>
    <xf numFmtId="178" fontId="38" fillId="0" borderId="15" xfId="0" applyNumberFormat="1" applyFont="1" applyFill="1" applyBorder="1" applyAlignment="1">
      <alignment horizontal="left" vertical="center"/>
    </xf>
    <xf numFmtId="178" fontId="38" fillId="0" borderId="10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39" fillId="0" borderId="16" xfId="0" applyNumberFormat="1" applyFont="1" applyFill="1" applyBorder="1" applyAlignment="1">
      <alignment horizontal="left" vertical="center"/>
    </xf>
    <xf numFmtId="178" fontId="39" fillId="0" borderId="1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52" applyNumberFormat="1" applyFont="1" applyFill="1" applyBorder="1" applyAlignment="1">
      <alignment horizontal="center" vertical="center"/>
    </xf>
    <xf numFmtId="178" fontId="3" fillId="0" borderId="0" xfId="52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52" applyNumberFormat="1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 textRotation="255" wrapText="1"/>
    </xf>
    <xf numFmtId="178" fontId="2" fillId="0" borderId="0" xfId="0" applyNumberFormat="1" applyFont="1" applyFill="1" applyAlignment="1">
      <alignment horizontal="center" vertical="center"/>
    </xf>
    <xf numFmtId="178" fontId="3" fillId="0" borderId="0" xfId="55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52" applyNumberFormat="1" applyFont="1" applyFill="1" applyAlignment="1">
      <alignment horizontal="center" vertical="center"/>
    </xf>
    <xf numFmtId="177" fontId="3" fillId="0" borderId="0" xfId="55" applyNumberFormat="1" applyFont="1" applyFill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8" fontId="39" fillId="0" borderId="18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176" fontId="9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78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78" fontId="38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top" wrapText="1"/>
    </xf>
    <xf numFmtId="177" fontId="38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0" xfId="52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255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2" xfId="52" applyFont="1" applyFill="1" applyBorder="1" applyAlignment="1">
      <alignment horizontal="center" vertical="center"/>
    </xf>
    <xf numFmtId="0" fontId="38" fillId="0" borderId="13" xfId="52" applyFont="1" applyFill="1" applyBorder="1" applyAlignment="1">
      <alignment horizontal="center" vertical="center"/>
    </xf>
    <xf numFmtId="0" fontId="38" fillId="0" borderId="20" xfId="52" applyFont="1" applyFill="1" applyBorder="1" applyAlignment="1">
      <alignment horizontal="center" vertical="center"/>
    </xf>
    <xf numFmtId="0" fontId="38" fillId="0" borderId="0" xfId="52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textRotation="255" wrapText="1"/>
    </xf>
    <xf numFmtId="0" fontId="38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38" fillId="0" borderId="19" xfId="0" applyFont="1" applyBorder="1" applyAlignment="1">
      <alignment horizontal="right" vertical="center"/>
    </xf>
    <xf numFmtId="178" fontId="42" fillId="0" borderId="15" xfId="0" applyNumberFormat="1" applyFont="1" applyFill="1" applyBorder="1" applyAlignment="1">
      <alignment vertical="center"/>
    </xf>
    <xf numFmtId="178" fontId="42" fillId="0" borderId="16" xfId="0" applyNumberFormat="1" applyFont="1" applyFill="1" applyBorder="1" applyAlignment="1">
      <alignment vertical="center"/>
    </xf>
    <xf numFmtId="178" fontId="0" fillId="0" borderId="15" xfId="52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178" fontId="42" fillId="0" borderId="15" xfId="0" applyNumberFormat="1" applyFont="1" applyFill="1" applyBorder="1" applyAlignment="1">
      <alignment horizontal="left" vertical="center"/>
    </xf>
    <xf numFmtId="178" fontId="42" fillId="0" borderId="16" xfId="52" applyNumberFormat="1" applyFont="1" applyFill="1" applyBorder="1" applyAlignment="1">
      <alignment horizontal="left" vertical="center"/>
    </xf>
    <xf numFmtId="178" fontId="42" fillId="0" borderId="15" xfId="52" applyNumberFormat="1" applyFont="1" applyFill="1" applyBorder="1" applyAlignment="1">
      <alignment horizontal="left" vertical="center"/>
    </xf>
    <xf numFmtId="178" fontId="42" fillId="0" borderId="16" xfId="0" applyNumberFormat="1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178" fontId="38" fillId="0" borderId="15" xfId="0" applyNumberFormat="1" applyFont="1" applyFill="1" applyBorder="1" applyAlignment="1">
      <alignment horizontal="center" vertical="center"/>
    </xf>
    <xf numFmtId="178" fontId="42" fillId="0" borderId="15" xfId="0" applyNumberFormat="1" applyFont="1" applyFill="1" applyBorder="1" applyAlignment="1">
      <alignment horizontal="center" vertical="center"/>
    </xf>
    <xf numFmtId="178" fontId="42" fillId="0" borderId="16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6" fontId="39" fillId="0" borderId="0" xfId="0" applyNumberFormat="1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76" fontId="40" fillId="0" borderId="0" xfId="0" applyNumberFormat="1" applyFont="1" applyFill="1" applyBorder="1" applyAlignment="1">
      <alignment horizontal="center" vertical="center"/>
    </xf>
    <xf numFmtId="178" fontId="42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center" vertical="top" wrapText="1"/>
    </xf>
    <xf numFmtId="176" fontId="45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left" vertical="top" wrapText="1"/>
    </xf>
    <xf numFmtId="176" fontId="43" fillId="0" borderId="0" xfId="0" applyNumberFormat="1" applyFont="1" applyFill="1" applyBorder="1" applyAlignment="1">
      <alignment vertical="top" wrapText="1"/>
    </xf>
    <xf numFmtId="177" fontId="37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177" fontId="40" fillId="0" borderId="0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top" wrapText="1"/>
    </xf>
    <xf numFmtId="177" fontId="42" fillId="0" borderId="0" xfId="57" applyNumberFormat="1" applyFont="1" applyFill="1" applyBorder="1" applyAlignment="1">
      <alignment horizontal="center" vertical="top" wrapText="1"/>
    </xf>
    <xf numFmtId="177" fontId="45" fillId="0" borderId="0" xfId="0" applyNumberFormat="1" applyFont="1" applyFill="1" applyBorder="1" applyAlignment="1">
      <alignment vertical="top" wrapText="1"/>
    </xf>
    <xf numFmtId="177" fontId="42" fillId="0" borderId="0" xfId="57" applyNumberFormat="1" applyFont="1" applyFill="1" applyBorder="1" applyAlignment="1">
      <alignment vertical="top" wrapText="1"/>
    </xf>
    <xf numFmtId="177" fontId="43" fillId="0" borderId="0" xfId="0" applyNumberFormat="1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vertical="top" wrapText="1"/>
    </xf>
    <xf numFmtId="178" fontId="42" fillId="0" borderId="0" xfId="52" applyNumberFormat="1" applyFont="1" applyFill="1" applyBorder="1" applyAlignment="1">
      <alignment vertical="top" wrapText="1"/>
    </xf>
    <xf numFmtId="177" fontId="42" fillId="0" borderId="0" xfId="52" applyNumberFormat="1" applyFont="1" applyFill="1" applyBorder="1" applyAlignment="1">
      <alignment horizontal="center" vertical="top" wrapText="1"/>
    </xf>
    <xf numFmtId="178" fontId="43" fillId="0" borderId="0" xfId="0" applyNumberFormat="1" applyFont="1" applyFill="1" applyBorder="1" applyAlignment="1">
      <alignment vertical="top" wrapText="1"/>
    </xf>
    <xf numFmtId="179" fontId="39" fillId="0" borderId="0" xfId="0" applyNumberFormat="1" applyFont="1" applyFill="1" applyAlignment="1">
      <alignment horizontal="center" vertical="center"/>
    </xf>
    <xf numFmtId="17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9" fontId="45" fillId="0" borderId="0" xfId="0" applyNumberFormat="1" applyFont="1" applyFill="1" applyAlignment="1">
      <alignment horizontal="center" vertical="center"/>
    </xf>
    <xf numFmtId="179" fontId="42" fillId="0" borderId="0" xfId="52" applyNumberFormat="1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6.125" style="100" customWidth="1"/>
    <col min="2" max="2" width="9.00390625" style="100" customWidth="1"/>
    <col min="3" max="3" width="8.00390625" style="100" customWidth="1"/>
    <col min="4" max="4" width="4.125" style="100" customWidth="1"/>
    <col min="5" max="5" width="6.875" style="100" customWidth="1"/>
    <col min="6" max="6" width="8.00390625" style="100" customWidth="1"/>
    <col min="7" max="7" width="15.00390625" style="100" customWidth="1"/>
    <col min="8" max="8" width="23.875" style="100" customWidth="1"/>
    <col min="9" max="9" width="7.125" style="100" customWidth="1"/>
    <col min="10" max="10" width="9.375" style="100" customWidth="1"/>
    <col min="11" max="11" width="10.125" style="101" customWidth="1"/>
    <col min="12" max="12" width="11.25390625" style="101" customWidth="1"/>
    <col min="13" max="13" width="6.00390625" style="102" customWidth="1"/>
    <col min="14" max="14" width="9.25390625" style="102" customWidth="1"/>
    <col min="15" max="15" width="11.125" style="102" customWidth="1"/>
    <col min="16" max="16" width="10.00390625" style="102" customWidth="1"/>
    <col min="17" max="17" width="7.50390625" style="102" customWidth="1"/>
    <col min="18" max="18" width="7.75390625" style="102" customWidth="1"/>
    <col min="19" max="19" width="9.625" style="100" customWidth="1"/>
    <col min="20" max="20" width="10.50390625" style="100" customWidth="1"/>
    <col min="21" max="21" width="10.875" style="100" customWidth="1"/>
    <col min="22" max="22" width="11.25390625" style="103" customWidth="1"/>
    <col min="23" max="23" width="7.875" style="103" customWidth="1"/>
    <col min="24" max="16384" width="9.00390625" style="100" customWidth="1"/>
  </cols>
  <sheetData>
    <row r="1" spans="1:21" ht="24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42"/>
      <c r="J1" s="143"/>
      <c r="K1" s="144"/>
      <c r="L1" s="144"/>
      <c r="M1" s="156"/>
      <c r="N1" s="156"/>
      <c r="O1" s="156"/>
      <c r="P1" s="156"/>
      <c r="Q1" s="156"/>
      <c r="R1" s="156"/>
      <c r="S1" s="165"/>
      <c r="T1" s="165"/>
      <c r="U1" s="165"/>
    </row>
    <row r="2" spans="1:21" ht="51" customHeight="1">
      <c r="A2" s="105" t="s">
        <v>1</v>
      </c>
      <c r="B2" s="106"/>
      <c r="C2" s="106"/>
      <c r="D2" s="106"/>
      <c r="E2" s="106"/>
      <c r="F2" s="106"/>
      <c r="G2" s="106"/>
      <c r="H2" s="106"/>
      <c r="I2" s="143"/>
      <c r="J2" s="143"/>
      <c r="K2" s="144"/>
      <c r="L2" s="144"/>
      <c r="M2" s="156"/>
      <c r="N2" s="156"/>
      <c r="O2" s="156"/>
      <c r="P2" s="156"/>
      <c r="Q2" s="156"/>
      <c r="R2" s="156"/>
      <c r="S2" s="165"/>
      <c r="T2" s="165"/>
      <c r="U2" s="165"/>
    </row>
    <row r="3" spans="1:21" ht="21.7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45"/>
      <c r="L3" s="145"/>
      <c r="M3" s="157"/>
      <c r="N3" s="157"/>
      <c r="O3" s="157"/>
      <c r="P3" s="157"/>
      <c r="Q3" s="157"/>
      <c r="R3" s="157"/>
      <c r="S3" s="107"/>
      <c r="T3" s="107"/>
      <c r="U3" s="107"/>
    </row>
    <row r="4" spans="1:24" ht="19.5" customHeight="1">
      <c r="A4" s="108"/>
      <c r="B4" s="108"/>
      <c r="C4" s="108"/>
      <c r="D4" s="108"/>
      <c r="E4" s="108"/>
      <c r="F4" s="108"/>
      <c r="G4" s="108"/>
      <c r="H4" s="128" t="s">
        <v>3</v>
      </c>
      <c r="I4" s="146"/>
      <c r="J4" s="114"/>
      <c r="K4" s="147"/>
      <c r="L4" s="147"/>
      <c r="M4" s="158"/>
      <c r="N4" s="158"/>
      <c r="O4" s="158"/>
      <c r="P4" s="158"/>
      <c r="Q4" s="158"/>
      <c r="R4" s="158"/>
      <c r="S4" s="99"/>
      <c r="T4" s="99"/>
      <c r="U4" s="99"/>
      <c r="V4" s="171"/>
      <c r="W4" s="171"/>
      <c r="X4" s="99"/>
    </row>
    <row r="5" spans="1:24" s="96" customFormat="1" ht="30.75" customHeight="1">
      <c r="A5" s="86" t="s">
        <v>4</v>
      </c>
      <c r="B5" s="86" t="s">
        <v>5</v>
      </c>
      <c r="C5" s="109" t="s">
        <v>6</v>
      </c>
      <c r="D5" s="109"/>
      <c r="E5" s="109"/>
      <c r="F5" s="109"/>
      <c r="G5" s="87" t="s">
        <v>7</v>
      </c>
      <c r="H5" s="86" t="s">
        <v>8</v>
      </c>
      <c r="I5" s="148"/>
      <c r="J5" s="149"/>
      <c r="K5" s="150"/>
      <c r="L5" s="150"/>
      <c r="M5" s="159"/>
      <c r="N5" s="159"/>
      <c r="O5" s="159"/>
      <c r="P5" s="159"/>
      <c r="Q5" s="159"/>
      <c r="R5" s="159"/>
      <c r="S5" s="166"/>
      <c r="T5" s="166"/>
      <c r="U5" s="166"/>
      <c r="V5" s="172"/>
      <c r="W5" s="172"/>
      <c r="X5" s="173"/>
    </row>
    <row r="6" spans="1:23" s="97" customFormat="1" ht="19.5" customHeight="1">
      <c r="A6" s="110" t="s">
        <v>9</v>
      </c>
      <c r="B6" s="111">
        <v>1</v>
      </c>
      <c r="C6" s="111">
        <v>120</v>
      </c>
      <c r="D6" s="112" t="s">
        <v>10</v>
      </c>
      <c r="E6" s="112">
        <v>200</v>
      </c>
      <c r="F6" s="129" t="s">
        <v>11</v>
      </c>
      <c r="G6" s="34">
        <v>2.9952</v>
      </c>
      <c r="H6" s="33">
        <v>0.29952</v>
      </c>
      <c r="I6" s="151"/>
      <c r="J6" s="151"/>
      <c r="K6" s="151"/>
      <c r="L6" s="151"/>
      <c r="M6" s="160"/>
      <c r="N6" s="160"/>
      <c r="O6" s="160"/>
      <c r="P6" s="161"/>
      <c r="Q6" s="160"/>
      <c r="R6" s="161"/>
      <c r="S6" s="167"/>
      <c r="T6" s="167"/>
      <c r="U6" s="167"/>
      <c r="V6" s="174"/>
      <c r="W6" s="174"/>
    </row>
    <row r="7" spans="1:23" s="97" customFormat="1" ht="19.5" customHeight="1">
      <c r="A7" s="110"/>
      <c r="B7" s="111">
        <v>2</v>
      </c>
      <c r="C7" s="113">
        <v>200</v>
      </c>
      <c r="D7" s="114" t="s">
        <v>10</v>
      </c>
      <c r="E7" s="114">
        <v>400</v>
      </c>
      <c r="F7" s="130" t="s">
        <v>11</v>
      </c>
      <c r="G7" s="34">
        <v>5.616</v>
      </c>
      <c r="H7" s="33">
        <v>0.5616</v>
      </c>
      <c r="I7" s="151"/>
      <c r="J7" s="151"/>
      <c r="K7" s="151"/>
      <c r="L7" s="151"/>
      <c r="M7" s="160"/>
      <c r="N7" s="160"/>
      <c r="O7" s="160"/>
      <c r="P7" s="161"/>
      <c r="Q7" s="160"/>
      <c r="R7" s="161"/>
      <c r="S7" s="167"/>
      <c r="T7" s="167"/>
      <c r="U7" s="167"/>
      <c r="V7" s="174"/>
      <c r="W7" s="174"/>
    </row>
    <row r="8" spans="1:23" s="98" customFormat="1" ht="19.5" customHeight="1">
      <c r="A8" s="110"/>
      <c r="B8" s="115">
        <v>3</v>
      </c>
      <c r="C8" s="115">
        <v>400</v>
      </c>
      <c r="D8" s="116" t="s">
        <v>10</v>
      </c>
      <c r="E8" s="116">
        <v>640</v>
      </c>
      <c r="F8" s="129" t="s">
        <v>11</v>
      </c>
      <c r="G8" s="34">
        <v>9.7344</v>
      </c>
      <c r="H8" s="33">
        <v>0.9734400000000001</v>
      </c>
      <c r="I8" s="151"/>
      <c r="J8" s="151"/>
      <c r="K8" s="151"/>
      <c r="L8" s="151"/>
      <c r="M8" s="160"/>
      <c r="N8" s="160"/>
      <c r="O8" s="160"/>
      <c r="P8" s="161"/>
      <c r="Q8" s="160"/>
      <c r="R8" s="161"/>
      <c r="S8" s="168"/>
      <c r="T8" s="168"/>
      <c r="U8" s="168"/>
      <c r="V8" s="175"/>
      <c r="W8" s="175"/>
    </row>
    <row r="9" spans="1:24" s="98" customFormat="1" ht="19.5" customHeight="1">
      <c r="A9" s="110"/>
      <c r="B9" s="115">
        <v>4</v>
      </c>
      <c r="C9" s="117">
        <v>640</v>
      </c>
      <c r="D9" s="118" t="s">
        <v>10</v>
      </c>
      <c r="E9" s="118">
        <v>860</v>
      </c>
      <c r="F9" s="130" t="s">
        <v>11</v>
      </c>
      <c r="G9" s="131">
        <v>14.04</v>
      </c>
      <c r="H9" s="33">
        <v>1.404</v>
      </c>
      <c r="I9" s="151"/>
      <c r="J9" s="151"/>
      <c r="K9" s="151"/>
      <c r="L9" s="151"/>
      <c r="M9" s="160"/>
      <c r="N9" s="160"/>
      <c r="O9" s="160"/>
      <c r="P9" s="161"/>
      <c r="Q9" s="160"/>
      <c r="R9" s="161"/>
      <c r="S9" s="168"/>
      <c r="T9" s="168"/>
      <c r="U9" s="168"/>
      <c r="V9" s="175"/>
      <c r="W9" s="175"/>
      <c r="X9" s="175"/>
    </row>
    <row r="10" spans="1:24" s="98" customFormat="1" ht="19.5" customHeight="1">
      <c r="A10" s="110"/>
      <c r="B10" s="115">
        <v>5</v>
      </c>
      <c r="C10" s="115">
        <v>860</v>
      </c>
      <c r="D10" s="116" t="s">
        <v>10</v>
      </c>
      <c r="E10" s="116">
        <v>1140</v>
      </c>
      <c r="F10" s="129" t="s">
        <v>11</v>
      </c>
      <c r="G10" s="131">
        <v>17.16</v>
      </c>
      <c r="H10" s="33">
        <v>1.7160000000000002</v>
      </c>
      <c r="I10" s="151"/>
      <c r="J10" s="151"/>
      <c r="K10" s="151"/>
      <c r="L10" s="151"/>
      <c r="M10" s="160"/>
      <c r="N10" s="160"/>
      <c r="O10" s="160"/>
      <c r="P10" s="161"/>
      <c r="Q10" s="160"/>
      <c r="R10" s="161"/>
      <c r="S10" s="168"/>
      <c r="T10" s="168"/>
      <c r="U10" s="168"/>
      <c r="V10" s="175"/>
      <c r="W10" s="175"/>
      <c r="X10" s="175"/>
    </row>
    <row r="11" spans="1:24" s="98" customFormat="1" ht="19.5" customHeight="1">
      <c r="A11" s="110"/>
      <c r="B11" s="115">
        <v>6</v>
      </c>
      <c r="C11" s="117">
        <v>1140</v>
      </c>
      <c r="D11" s="118" t="s">
        <v>10</v>
      </c>
      <c r="E11" s="118">
        <v>1360</v>
      </c>
      <c r="F11" s="130" t="s">
        <v>11</v>
      </c>
      <c r="G11" s="131">
        <v>21.45</v>
      </c>
      <c r="H11" s="33">
        <v>2.145</v>
      </c>
      <c r="I11" s="151"/>
      <c r="J11" s="151"/>
      <c r="K11" s="151"/>
      <c r="L11" s="151"/>
      <c r="M11" s="160"/>
      <c r="N11" s="160"/>
      <c r="O11" s="160"/>
      <c r="P11" s="161"/>
      <c r="Q11" s="160"/>
      <c r="R11" s="161"/>
      <c r="S11" s="168"/>
      <c r="T11" s="168"/>
      <c r="U11" s="168"/>
      <c r="V11" s="175"/>
      <c r="W11" s="175"/>
      <c r="X11" s="175"/>
    </row>
    <row r="12" spans="1:24" s="97" customFormat="1" ht="19.5" customHeight="1">
      <c r="A12" s="110"/>
      <c r="B12" s="111">
        <v>7</v>
      </c>
      <c r="C12" s="111">
        <v>1360</v>
      </c>
      <c r="D12" s="112" t="s">
        <v>10</v>
      </c>
      <c r="E12" s="116">
        <v>1640</v>
      </c>
      <c r="F12" s="129" t="s">
        <v>11</v>
      </c>
      <c r="G12" s="131">
        <v>25.74</v>
      </c>
      <c r="H12" s="33">
        <v>2.574</v>
      </c>
      <c r="I12" s="151"/>
      <c r="J12" s="151"/>
      <c r="K12" s="151"/>
      <c r="L12" s="151"/>
      <c r="M12" s="160"/>
      <c r="N12" s="160"/>
      <c r="O12" s="160"/>
      <c r="P12" s="161"/>
      <c r="Q12" s="160"/>
      <c r="R12" s="161"/>
      <c r="S12" s="167"/>
      <c r="T12" s="167"/>
      <c r="U12" s="167"/>
      <c r="V12" s="175"/>
      <c r="W12" s="174"/>
      <c r="X12" s="175"/>
    </row>
    <row r="13" spans="1:24" s="97" customFormat="1" ht="19.5" customHeight="1">
      <c r="A13" s="110"/>
      <c r="B13" s="111">
        <v>8</v>
      </c>
      <c r="C13" s="113">
        <v>1640</v>
      </c>
      <c r="D13" s="114" t="s">
        <v>10</v>
      </c>
      <c r="E13" s="118">
        <v>1860</v>
      </c>
      <c r="F13" s="130" t="s">
        <v>11</v>
      </c>
      <c r="G13" s="131">
        <v>30.03</v>
      </c>
      <c r="H13" s="33">
        <v>3.003</v>
      </c>
      <c r="I13" s="151"/>
      <c r="J13" s="151"/>
      <c r="K13" s="151"/>
      <c r="L13" s="151"/>
      <c r="M13" s="160"/>
      <c r="N13" s="160"/>
      <c r="O13" s="160"/>
      <c r="P13" s="161"/>
      <c r="Q13" s="160"/>
      <c r="R13" s="161"/>
      <c r="S13" s="167"/>
      <c r="T13" s="167"/>
      <c r="U13" s="167"/>
      <c r="V13" s="175"/>
      <c r="W13" s="174"/>
      <c r="X13" s="175"/>
    </row>
    <row r="14" spans="1:24" s="97" customFormat="1" ht="19.5" customHeight="1">
      <c r="A14" s="110"/>
      <c r="B14" s="115">
        <v>9</v>
      </c>
      <c r="C14" s="111">
        <v>1860</v>
      </c>
      <c r="D14" s="112" t="s">
        <v>10</v>
      </c>
      <c r="E14" s="116">
        <v>2140</v>
      </c>
      <c r="F14" s="129" t="s">
        <v>11</v>
      </c>
      <c r="G14" s="131">
        <v>34.32</v>
      </c>
      <c r="H14" s="33">
        <v>3.4320000000000004</v>
      </c>
      <c r="I14" s="151"/>
      <c r="J14" s="151"/>
      <c r="K14" s="151"/>
      <c r="L14" s="151"/>
      <c r="M14" s="160"/>
      <c r="N14" s="160"/>
      <c r="O14" s="160"/>
      <c r="P14" s="161"/>
      <c r="Q14" s="160"/>
      <c r="R14" s="161"/>
      <c r="S14" s="167"/>
      <c r="T14" s="167"/>
      <c r="U14" s="167"/>
      <c r="V14" s="175"/>
      <c r="W14" s="174"/>
      <c r="X14" s="175"/>
    </row>
    <row r="15" spans="1:24" s="97" customFormat="1" ht="19.5" customHeight="1">
      <c r="A15" s="110"/>
      <c r="B15" s="115">
        <v>10</v>
      </c>
      <c r="C15" s="113">
        <v>2140</v>
      </c>
      <c r="D15" s="114" t="s">
        <v>10</v>
      </c>
      <c r="E15" s="118">
        <v>2360</v>
      </c>
      <c r="F15" s="130" t="s">
        <v>11</v>
      </c>
      <c r="G15" s="131">
        <v>38.61</v>
      </c>
      <c r="H15" s="33">
        <v>3.861</v>
      </c>
      <c r="I15" s="151"/>
      <c r="J15" s="151"/>
      <c r="K15" s="151"/>
      <c r="L15" s="151"/>
      <c r="M15" s="160"/>
      <c r="N15" s="160"/>
      <c r="O15" s="160"/>
      <c r="P15" s="161"/>
      <c r="Q15" s="160"/>
      <c r="R15" s="161"/>
      <c r="S15" s="167"/>
      <c r="T15" s="167"/>
      <c r="U15" s="167"/>
      <c r="V15" s="175"/>
      <c r="W15" s="174"/>
      <c r="X15" s="175"/>
    </row>
    <row r="16" spans="1:24" s="97" customFormat="1" ht="19.5" customHeight="1">
      <c r="A16" s="110"/>
      <c r="B16" s="115">
        <v>11</v>
      </c>
      <c r="C16" s="111">
        <v>2360</v>
      </c>
      <c r="D16" s="112" t="s">
        <v>10</v>
      </c>
      <c r="E16" s="116">
        <v>2640</v>
      </c>
      <c r="F16" s="129" t="s">
        <v>11</v>
      </c>
      <c r="G16" s="34">
        <v>42.9</v>
      </c>
      <c r="H16" s="33">
        <v>4.29</v>
      </c>
      <c r="I16" s="151"/>
      <c r="J16" s="151"/>
      <c r="K16" s="151"/>
      <c r="L16" s="151"/>
      <c r="M16" s="160"/>
      <c r="N16" s="160"/>
      <c r="O16" s="160"/>
      <c r="P16" s="161"/>
      <c r="Q16" s="160"/>
      <c r="R16" s="161"/>
      <c r="S16" s="167"/>
      <c r="T16" s="167"/>
      <c r="U16" s="167"/>
      <c r="V16" s="175"/>
      <c r="W16" s="174"/>
      <c r="X16" s="175"/>
    </row>
    <row r="17" spans="1:24" s="98" customFormat="1" ht="19.5" customHeight="1">
      <c r="A17" s="110"/>
      <c r="B17" s="115">
        <v>12</v>
      </c>
      <c r="C17" s="117">
        <v>2640</v>
      </c>
      <c r="D17" s="118" t="s">
        <v>10</v>
      </c>
      <c r="E17" s="118">
        <v>2860</v>
      </c>
      <c r="F17" s="130" t="s">
        <v>11</v>
      </c>
      <c r="G17" s="34">
        <v>47.19</v>
      </c>
      <c r="H17" s="33">
        <v>4.719</v>
      </c>
      <c r="I17" s="151"/>
      <c r="J17" s="151"/>
      <c r="K17" s="151"/>
      <c r="L17" s="151"/>
      <c r="M17" s="160"/>
      <c r="N17" s="160"/>
      <c r="O17" s="160"/>
      <c r="P17" s="161"/>
      <c r="Q17" s="160"/>
      <c r="R17" s="161"/>
      <c r="S17" s="168"/>
      <c r="T17" s="168"/>
      <c r="U17" s="168"/>
      <c r="V17" s="175"/>
      <c r="W17" s="175"/>
      <c r="X17" s="175"/>
    </row>
    <row r="18" spans="1:24" s="97" customFormat="1" ht="19.5" customHeight="1">
      <c r="A18" s="110"/>
      <c r="B18" s="111">
        <v>13</v>
      </c>
      <c r="C18" s="111">
        <v>2860</v>
      </c>
      <c r="D18" s="112" t="s">
        <v>10</v>
      </c>
      <c r="E18" s="116">
        <v>3140</v>
      </c>
      <c r="F18" s="129" t="s">
        <v>11</v>
      </c>
      <c r="G18" s="34">
        <v>51.48</v>
      </c>
      <c r="H18" s="33">
        <v>5.148</v>
      </c>
      <c r="I18" s="151"/>
      <c r="J18" s="151"/>
      <c r="K18" s="151"/>
      <c r="L18" s="151"/>
      <c r="M18" s="160"/>
      <c r="N18" s="160"/>
      <c r="O18" s="160"/>
      <c r="P18" s="161"/>
      <c r="Q18" s="160"/>
      <c r="R18" s="161"/>
      <c r="S18" s="167"/>
      <c r="T18" s="167"/>
      <c r="U18" s="167"/>
      <c r="V18" s="175"/>
      <c r="W18" s="174"/>
      <c r="X18" s="175"/>
    </row>
    <row r="19" spans="1:24" s="97" customFormat="1" ht="19.5" customHeight="1">
      <c r="A19" s="110"/>
      <c r="B19" s="111">
        <v>14</v>
      </c>
      <c r="C19" s="113">
        <v>3140</v>
      </c>
      <c r="D19" s="114" t="s">
        <v>10</v>
      </c>
      <c r="E19" s="118">
        <v>3360</v>
      </c>
      <c r="F19" s="130" t="s">
        <v>11</v>
      </c>
      <c r="G19" s="34">
        <v>55.77</v>
      </c>
      <c r="H19" s="33">
        <v>5.577000000000001</v>
      </c>
      <c r="I19" s="151"/>
      <c r="J19" s="151"/>
      <c r="K19" s="151"/>
      <c r="L19" s="151"/>
      <c r="M19" s="160"/>
      <c r="N19" s="160"/>
      <c r="O19" s="160"/>
      <c r="P19" s="161"/>
      <c r="Q19" s="160"/>
      <c r="R19" s="161"/>
      <c r="S19" s="167"/>
      <c r="T19" s="167"/>
      <c r="U19" s="167"/>
      <c r="V19" s="175"/>
      <c r="W19" s="174"/>
      <c r="X19" s="175"/>
    </row>
    <row r="20" spans="1:24" s="98" customFormat="1" ht="19.5" customHeight="1">
      <c r="A20" s="110"/>
      <c r="B20" s="115">
        <v>15</v>
      </c>
      <c r="C20" s="115">
        <v>3360</v>
      </c>
      <c r="D20" s="112" t="s">
        <v>10</v>
      </c>
      <c r="E20" s="116">
        <v>3640</v>
      </c>
      <c r="F20" s="129" t="s">
        <v>11</v>
      </c>
      <c r="G20" s="34">
        <v>60.06</v>
      </c>
      <c r="H20" s="33">
        <v>6.006</v>
      </c>
      <c r="I20" s="151"/>
      <c r="J20" s="151"/>
      <c r="K20" s="151"/>
      <c r="L20" s="151"/>
      <c r="M20" s="160"/>
      <c r="N20" s="160"/>
      <c r="O20" s="160"/>
      <c r="P20" s="161"/>
      <c r="Q20" s="169"/>
      <c r="R20" s="161"/>
      <c r="S20" s="168"/>
      <c r="T20" s="168"/>
      <c r="U20" s="168"/>
      <c r="V20" s="175"/>
      <c r="W20" s="175"/>
      <c r="X20" s="175"/>
    </row>
    <row r="21" spans="1:24" s="97" customFormat="1" ht="19.5" customHeight="1">
      <c r="A21" s="110"/>
      <c r="B21" s="115">
        <v>16</v>
      </c>
      <c r="C21" s="113">
        <v>3640</v>
      </c>
      <c r="D21" s="114" t="s">
        <v>10</v>
      </c>
      <c r="E21" s="118">
        <v>3860</v>
      </c>
      <c r="F21" s="130" t="s">
        <v>11</v>
      </c>
      <c r="G21" s="131">
        <v>64.35</v>
      </c>
      <c r="H21" s="33">
        <v>6.435</v>
      </c>
      <c r="I21" s="151"/>
      <c r="J21" s="151"/>
      <c r="K21" s="151"/>
      <c r="L21" s="151"/>
      <c r="M21" s="160"/>
      <c r="N21" s="160"/>
      <c r="O21" s="160"/>
      <c r="P21" s="161"/>
      <c r="Q21" s="160"/>
      <c r="R21" s="161"/>
      <c r="S21" s="167"/>
      <c r="T21" s="167"/>
      <c r="U21" s="167"/>
      <c r="V21" s="175"/>
      <c r="W21" s="174"/>
      <c r="X21" s="175"/>
    </row>
    <row r="22" spans="1:24" s="97" customFormat="1" ht="19.5" customHeight="1">
      <c r="A22" s="110"/>
      <c r="B22" s="115">
        <v>17</v>
      </c>
      <c r="C22" s="111">
        <v>3860</v>
      </c>
      <c r="D22" s="112" t="s">
        <v>10</v>
      </c>
      <c r="E22" s="116">
        <v>4140</v>
      </c>
      <c r="F22" s="129" t="s">
        <v>11</v>
      </c>
      <c r="G22" s="131">
        <v>68.64</v>
      </c>
      <c r="H22" s="33">
        <v>6.864000000000001</v>
      </c>
      <c r="I22" s="151"/>
      <c r="J22" s="151"/>
      <c r="K22" s="151"/>
      <c r="L22" s="151"/>
      <c r="M22" s="160"/>
      <c r="N22" s="160"/>
      <c r="O22" s="160"/>
      <c r="P22" s="161"/>
      <c r="Q22" s="160"/>
      <c r="R22" s="161"/>
      <c r="S22" s="167"/>
      <c r="T22" s="167"/>
      <c r="U22" s="167"/>
      <c r="V22" s="175"/>
      <c r="W22" s="174"/>
      <c r="X22" s="175"/>
    </row>
    <row r="23" spans="1:24" s="97" customFormat="1" ht="19.5" customHeight="1">
      <c r="A23" s="110"/>
      <c r="B23" s="115">
        <v>18</v>
      </c>
      <c r="C23" s="113">
        <v>4140</v>
      </c>
      <c r="D23" s="114" t="s">
        <v>10</v>
      </c>
      <c r="E23" s="118">
        <v>4360</v>
      </c>
      <c r="F23" s="130" t="s">
        <v>11</v>
      </c>
      <c r="G23" s="131">
        <v>72.93</v>
      </c>
      <c r="H23" s="33">
        <v>7.293000000000001</v>
      </c>
      <c r="I23" s="151"/>
      <c r="J23" s="151"/>
      <c r="K23" s="151"/>
      <c r="L23" s="151"/>
      <c r="M23" s="160"/>
      <c r="N23" s="160"/>
      <c r="O23" s="160"/>
      <c r="P23" s="161"/>
      <c r="Q23" s="160"/>
      <c r="R23" s="161"/>
      <c r="S23" s="167"/>
      <c r="T23" s="167"/>
      <c r="U23" s="167"/>
      <c r="V23" s="175"/>
      <c r="W23" s="174"/>
      <c r="X23" s="175"/>
    </row>
    <row r="24" spans="1:24" s="97" customFormat="1" ht="19.5" customHeight="1">
      <c r="A24" s="110"/>
      <c r="B24" s="111">
        <v>19</v>
      </c>
      <c r="C24" s="111">
        <v>4360</v>
      </c>
      <c r="D24" s="112" t="s">
        <v>10</v>
      </c>
      <c r="E24" s="116">
        <v>4640</v>
      </c>
      <c r="F24" s="129" t="s">
        <v>11</v>
      </c>
      <c r="G24" s="131">
        <v>77.22</v>
      </c>
      <c r="H24" s="33">
        <v>7.722</v>
      </c>
      <c r="I24" s="151"/>
      <c r="J24" s="151"/>
      <c r="K24" s="151"/>
      <c r="L24" s="151"/>
      <c r="M24" s="160"/>
      <c r="N24" s="160"/>
      <c r="O24" s="160"/>
      <c r="P24" s="161"/>
      <c r="Q24" s="160"/>
      <c r="R24" s="161"/>
      <c r="S24" s="167"/>
      <c r="T24" s="167"/>
      <c r="U24" s="167"/>
      <c r="V24" s="175"/>
      <c r="W24" s="174"/>
      <c r="X24" s="175"/>
    </row>
    <row r="25" spans="1:24" s="97" customFormat="1" ht="19.5" customHeight="1">
      <c r="A25" s="110"/>
      <c r="B25" s="111">
        <v>20</v>
      </c>
      <c r="C25" s="113">
        <v>4640</v>
      </c>
      <c r="D25" s="114" t="s">
        <v>10</v>
      </c>
      <c r="E25" s="118">
        <v>4860</v>
      </c>
      <c r="F25" s="130" t="s">
        <v>11</v>
      </c>
      <c r="G25" s="131">
        <v>81.51</v>
      </c>
      <c r="H25" s="33">
        <v>8.151000000000002</v>
      </c>
      <c r="I25" s="151"/>
      <c r="J25" s="151"/>
      <c r="K25" s="151"/>
      <c r="L25" s="151"/>
      <c r="M25" s="160"/>
      <c r="N25" s="160"/>
      <c r="O25" s="160"/>
      <c r="P25" s="161"/>
      <c r="Q25" s="160"/>
      <c r="R25" s="161"/>
      <c r="S25" s="167"/>
      <c r="T25" s="167"/>
      <c r="U25" s="167"/>
      <c r="V25" s="175"/>
      <c r="W25" s="174"/>
      <c r="X25" s="175"/>
    </row>
    <row r="26" spans="1:24" s="97" customFormat="1" ht="19.5" customHeight="1">
      <c r="A26" s="110"/>
      <c r="B26" s="115">
        <v>21</v>
      </c>
      <c r="C26" s="111">
        <v>4860</v>
      </c>
      <c r="D26" s="112" t="s">
        <v>10</v>
      </c>
      <c r="E26" s="116">
        <v>5140</v>
      </c>
      <c r="F26" s="129" t="s">
        <v>11</v>
      </c>
      <c r="G26" s="131">
        <v>85.8</v>
      </c>
      <c r="H26" s="33">
        <v>8.58</v>
      </c>
      <c r="I26" s="151"/>
      <c r="J26" s="151"/>
      <c r="K26" s="151"/>
      <c r="L26" s="151"/>
      <c r="M26" s="160"/>
      <c r="N26" s="160"/>
      <c r="O26" s="160"/>
      <c r="P26" s="161"/>
      <c r="Q26" s="160"/>
      <c r="R26" s="161"/>
      <c r="S26" s="167"/>
      <c r="T26" s="167"/>
      <c r="U26" s="167"/>
      <c r="V26" s="175"/>
      <c r="W26" s="174"/>
      <c r="X26" s="175"/>
    </row>
    <row r="27" spans="1:24" s="97" customFormat="1" ht="19.5" customHeight="1">
      <c r="A27" s="110"/>
      <c r="B27" s="115">
        <v>22</v>
      </c>
      <c r="C27" s="113">
        <v>5140</v>
      </c>
      <c r="D27" s="114" t="s">
        <v>10</v>
      </c>
      <c r="E27" s="118">
        <v>5360</v>
      </c>
      <c r="F27" s="130" t="s">
        <v>11</v>
      </c>
      <c r="G27" s="131">
        <v>90.09</v>
      </c>
      <c r="H27" s="33">
        <v>9.009</v>
      </c>
      <c r="I27" s="151"/>
      <c r="J27" s="151"/>
      <c r="K27" s="151"/>
      <c r="L27" s="151"/>
      <c r="M27" s="160"/>
      <c r="N27" s="160"/>
      <c r="O27" s="160"/>
      <c r="P27" s="161"/>
      <c r="Q27" s="160"/>
      <c r="R27" s="161"/>
      <c r="S27" s="167"/>
      <c r="T27" s="167"/>
      <c r="U27" s="167"/>
      <c r="V27" s="175"/>
      <c r="W27" s="174"/>
      <c r="X27" s="175"/>
    </row>
    <row r="28" spans="1:24" s="97" customFormat="1" ht="19.5" customHeight="1">
      <c r="A28" s="110"/>
      <c r="B28" s="111">
        <v>23</v>
      </c>
      <c r="C28" s="111">
        <v>5360</v>
      </c>
      <c r="D28" s="112" t="s">
        <v>10</v>
      </c>
      <c r="E28" s="116">
        <v>5640</v>
      </c>
      <c r="F28" s="129" t="s">
        <v>11</v>
      </c>
      <c r="G28" s="34">
        <v>94.38</v>
      </c>
      <c r="H28" s="33">
        <v>9.438</v>
      </c>
      <c r="I28" s="151"/>
      <c r="J28" s="151"/>
      <c r="K28" s="151"/>
      <c r="L28" s="151"/>
      <c r="M28" s="160"/>
      <c r="N28" s="160"/>
      <c r="O28" s="160"/>
      <c r="P28" s="161"/>
      <c r="Q28" s="160"/>
      <c r="R28" s="161"/>
      <c r="S28" s="167"/>
      <c r="T28" s="167"/>
      <c r="U28" s="167"/>
      <c r="V28" s="175"/>
      <c r="W28" s="174"/>
      <c r="X28" s="175"/>
    </row>
    <row r="29" spans="1:24" s="97" customFormat="1" ht="19.5" customHeight="1">
      <c r="A29" s="110"/>
      <c r="B29" s="115">
        <v>24</v>
      </c>
      <c r="C29" s="113">
        <v>5640</v>
      </c>
      <c r="D29" s="114" t="s">
        <v>10</v>
      </c>
      <c r="E29" s="118">
        <v>5860</v>
      </c>
      <c r="F29" s="130" t="s">
        <v>11</v>
      </c>
      <c r="G29" s="34">
        <v>98.67</v>
      </c>
      <c r="H29" s="33">
        <v>9.867</v>
      </c>
      <c r="I29" s="151"/>
      <c r="J29" s="151"/>
      <c r="K29" s="151"/>
      <c r="L29" s="151"/>
      <c r="M29" s="160"/>
      <c r="N29" s="160"/>
      <c r="O29" s="160"/>
      <c r="P29" s="161"/>
      <c r="Q29" s="160"/>
      <c r="R29" s="161"/>
      <c r="S29" s="167"/>
      <c r="T29" s="167"/>
      <c r="U29" s="167"/>
      <c r="V29" s="175"/>
      <c r="W29" s="174"/>
      <c r="X29" s="175"/>
    </row>
    <row r="30" spans="1:24" s="97" customFormat="1" ht="19.5" customHeight="1">
      <c r="A30" s="110"/>
      <c r="B30" s="115">
        <v>25</v>
      </c>
      <c r="C30" s="111">
        <v>5860</v>
      </c>
      <c r="D30" s="119" t="s">
        <v>12</v>
      </c>
      <c r="E30" s="119"/>
      <c r="F30" s="132"/>
      <c r="G30" s="34">
        <v>100</v>
      </c>
      <c r="H30" s="33">
        <f>G30*0.1</f>
        <v>10</v>
      </c>
      <c r="I30" s="151"/>
      <c r="J30" s="151"/>
      <c r="K30" s="151"/>
      <c r="L30" s="151"/>
      <c r="M30" s="160"/>
      <c r="N30" s="160"/>
      <c r="O30" s="160"/>
      <c r="P30" s="161"/>
      <c r="Q30" s="160"/>
      <c r="R30" s="161"/>
      <c r="S30" s="167"/>
      <c r="T30" s="167"/>
      <c r="U30" s="167"/>
      <c r="V30" s="175"/>
      <c r="W30" s="174"/>
      <c r="X30" s="175"/>
    </row>
    <row r="31" spans="1:24" s="97" customFormat="1" ht="15.75" customHeight="1">
      <c r="A31" s="15" t="s">
        <v>13</v>
      </c>
      <c r="B31" s="120">
        <v>1</v>
      </c>
      <c r="C31" s="111">
        <v>120</v>
      </c>
      <c r="D31" s="112" t="s">
        <v>10</v>
      </c>
      <c r="E31" s="112">
        <v>200</v>
      </c>
      <c r="F31" s="133" t="s">
        <v>11</v>
      </c>
      <c r="G31" s="34">
        <v>3.744</v>
      </c>
      <c r="H31" s="33">
        <v>0.37440000000000007</v>
      </c>
      <c r="I31" s="151"/>
      <c r="J31" s="151"/>
      <c r="K31" s="151"/>
      <c r="L31" s="151"/>
      <c r="M31" s="162"/>
      <c r="N31" s="162"/>
      <c r="O31" s="162"/>
      <c r="P31" s="163"/>
      <c r="Q31" s="160"/>
      <c r="R31" s="161"/>
      <c r="S31" s="167"/>
      <c r="T31" s="167"/>
      <c r="U31" s="167"/>
      <c r="V31" s="175"/>
      <c r="W31" s="174"/>
      <c r="X31" s="175"/>
    </row>
    <row r="32" spans="1:24" s="97" customFormat="1" ht="15.75" customHeight="1">
      <c r="A32" s="19"/>
      <c r="B32" s="120">
        <v>2</v>
      </c>
      <c r="C32" s="111">
        <v>200</v>
      </c>
      <c r="D32" s="112" t="s">
        <v>10</v>
      </c>
      <c r="E32" s="112">
        <v>400</v>
      </c>
      <c r="F32" s="133" t="s">
        <v>11</v>
      </c>
      <c r="G32" s="34">
        <v>7.02</v>
      </c>
      <c r="H32" s="33">
        <v>0.702</v>
      </c>
      <c r="I32" s="151"/>
      <c r="J32" s="151"/>
      <c r="K32" s="151"/>
      <c r="L32" s="151"/>
      <c r="M32" s="162"/>
      <c r="N32" s="162"/>
      <c r="O32" s="162"/>
      <c r="P32" s="163"/>
      <c r="Q32" s="160"/>
      <c r="R32" s="161"/>
      <c r="S32" s="167"/>
      <c r="T32" s="167"/>
      <c r="U32" s="167"/>
      <c r="V32" s="175"/>
      <c r="W32" s="174"/>
      <c r="X32" s="175"/>
    </row>
    <row r="33" spans="1:23" s="97" customFormat="1" ht="15.75" customHeight="1">
      <c r="A33" s="19"/>
      <c r="B33" s="120">
        <v>3</v>
      </c>
      <c r="C33" s="117">
        <v>400</v>
      </c>
      <c r="D33" s="118" t="s">
        <v>10</v>
      </c>
      <c r="E33" s="118">
        <v>640</v>
      </c>
      <c r="F33" s="134" t="s">
        <v>11</v>
      </c>
      <c r="G33" s="34">
        <v>12.168</v>
      </c>
      <c r="H33" s="33">
        <v>1.2168</v>
      </c>
      <c r="I33" s="151"/>
      <c r="J33" s="151"/>
      <c r="K33" s="151"/>
      <c r="L33" s="151"/>
      <c r="M33" s="162"/>
      <c r="N33" s="162"/>
      <c r="O33" s="162"/>
      <c r="P33" s="163"/>
      <c r="Q33" s="160"/>
      <c r="R33" s="161"/>
      <c r="S33" s="167"/>
      <c r="T33" s="167"/>
      <c r="U33" s="167"/>
      <c r="V33" s="175"/>
      <c r="W33" s="174"/>
    </row>
    <row r="34" spans="1:23" s="97" customFormat="1" ht="15.75" customHeight="1">
      <c r="A34" s="19"/>
      <c r="B34" s="120">
        <v>4</v>
      </c>
      <c r="C34" s="115">
        <v>640</v>
      </c>
      <c r="D34" s="116" t="s">
        <v>10</v>
      </c>
      <c r="E34" s="112">
        <v>860</v>
      </c>
      <c r="F34" s="135" t="s">
        <v>11</v>
      </c>
      <c r="G34" s="34">
        <v>16.38</v>
      </c>
      <c r="H34" s="33">
        <v>1.638</v>
      </c>
      <c r="I34" s="151"/>
      <c r="J34" s="151"/>
      <c r="K34" s="151"/>
      <c r="L34" s="151"/>
      <c r="M34" s="162"/>
      <c r="N34" s="162"/>
      <c r="O34" s="162"/>
      <c r="P34" s="163"/>
      <c r="Q34" s="160"/>
      <c r="R34" s="161"/>
      <c r="S34" s="167"/>
      <c r="T34" s="167"/>
      <c r="U34" s="167"/>
      <c r="V34" s="175"/>
      <c r="W34" s="174"/>
    </row>
    <row r="35" spans="1:23" s="97" customFormat="1" ht="15.75" customHeight="1">
      <c r="A35" s="19"/>
      <c r="B35" s="120">
        <v>5</v>
      </c>
      <c r="C35" s="117">
        <v>860</v>
      </c>
      <c r="D35" s="118" t="s">
        <v>10</v>
      </c>
      <c r="E35" s="118">
        <v>1140</v>
      </c>
      <c r="F35" s="134" t="s">
        <v>11</v>
      </c>
      <c r="G35" s="34">
        <v>21.84</v>
      </c>
      <c r="H35" s="33">
        <v>2.184</v>
      </c>
      <c r="I35" s="151"/>
      <c r="J35" s="151"/>
      <c r="K35" s="151"/>
      <c r="L35" s="151"/>
      <c r="M35" s="162"/>
      <c r="N35" s="162"/>
      <c r="O35" s="162"/>
      <c r="P35" s="163"/>
      <c r="Q35" s="160"/>
      <c r="R35" s="161"/>
      <c r="S35" s="167"/>
      <c r="T35" s="167"/>
      <c r="U35" s="167"/>
      <c r="V35" s="174"/>
      <c r="W35" s="174"/>
    </row>
    <row r="36" spans="1:23" s="97" customFormat="1" ht="15.75" customHeight="1">
      <c r="A36" s="19"/>
      <c r="B36" s="120">
        <v>6</v>
      </c>
      <c r="C36" s="115">
        <v>1140</v>
      </c>
      <c r="D36" s="116" t="s">
        <v>10</v>
      </c>
      <c r="E36" s="116">
        <v>1360</v>
      </c>
      <c r="F36" s="135" t="s">
        <v>11</v>
      </c>
      <c r="G36" s="34">
        <v>27.3</v>
      </c>
      <c r="H36" s="33">
        <v>2.7300000000000004</v>
      </c>
      <c r="I36" s="151"/>
      <c r="J36" s="151"/>
      <c r="K36" s="151"/>
      <c r="L36" s="151"/>
      <c r="M36" s="162"/>
      <c r="N36" s="162"/>
      <c r="O36" s="162"/>
      <c r="P36" s="163"/>
      <c r="Q36" s="160"/>
      <c r="R36" s="161"/>
      <c r="S36" s="167"/>
      <c r="T36" s="167"/>
      <c r="U36" s="167"/>
      <c r="V36" s="174"/>
      <c r="W36" s="174"/>
    </row>
    <row r="37" spans="1:23" s="97" customFormat="1" ht="15.75" customHeight="1">
      <c r="A37" s="19"/>
      <c r="B37" s="120">
        <v>7</v>
      </c>
      <c r="C37" s="117">
        <v>1360</v>
      </c>
      <c r="D37" s="114" t="s">
        <v>10</v>
      </c>
      <c r="E37" s="118">
        <v>1640</v>
      </c>
      <c r="F37" s="136" t="s">
        <v>11</v>
      </c>
      <c r="G37" s="34">
        <v>32.76</v>
      </c>
      <c r="H37" s="33">
        <v>3.276</v>
      </c>
      <c r="I37" s="151"/>
      <c r="J37" s="151"/>
      <c r="K37" s="151"/>
      <c r="L37" s="151"/>
      <c r="M37" s="162"/>
      <c r="N37" s="162"/>
      <c r="O37" s="162"/>
      <c r="P37" s="163"/>
      <c r="Q37" s="160"/>
      <c r="R37" s="161"/>
      <c r="S37" s="167"/>
      <c r="T37" s="167"/>
      <c r="U37" s="167"/>
      <c r="V37" s="174"/>
      <c r="W37" s="174"/>
    </row>
    <row r="38" spans="1:23" s="97" customFormat="1" ht="15.75" customHeight="1">
      <c r="A38" s="19"/>
      <c r="B38" s="120">
        <v>8</v>
      </c>
      <c r="C38" s="115">
        <v>1640</v>
      </c>
      <c r="D38" s="112" t="s">
        <v>10</v>
      </c>
      <c r="E38" s="116">
        <v>1860</v>
      </c>
      <c r="F38" s="133" t="s">
        <v>11</v>
      </c>
      <c r="G38" s="34">
        <v>38.22</v>
      </c>
      <c r="H38" s="33">
        <v>3.822</v>
      </c>
      <c r="I38" s="151"/>
      <c r="J38" s="151"/>
      <c r="K38" s="151"/>
      <c r="L38" s="151"/>
      <c r="M38" s="162"/>
      <c r="N38" s="162"/>
      <c r="O38" s="162"/>
      <c r="P38" s="163"/>
      <c r="Q38" s="160"/>
      <c r="R38" s="161"/>
      <c r="S38" s="167"/>
      <c r="T38" s="167"/>
      <c r="U38" s="167"/>
      <c r="V38" s="174"/>
      <c r="W38" s="174"/>
    </row>
    <row r="39" spans="1:23" s="97" customFormat="1" ht="15.75" customHeight="1">
      <c r="A39" s="19"/>
      <c r="B39" s="120">
        <v>9</v>
      </c>
      <c r="C39" s="117">
        <v>1860</v>
      </c>
      <c r="D39" s="114" t="s">
        <v>10</v>
      </c>
      <c r="E39" s="118">
        <v>2140</v>
      </c>
      <c r="F39" s="136" t="s">
        <v>11</v>
      </c>
      <c r="G39" s="34">
        <v>43.68</v>
      </c>
      <c r="H39" s="33">
        <v>4.368</v>
      </c>
      <c r="I39" s="151"/>
      <c r="J39" s="151"/>
      <c r="K39" s="151"/>
      <c r="L39" s="151"/>
      <c r="M39" s="162"/>
      <c r="N39" s="162"/>
      <c r="O39" s="162"/>
      <c r="P39" s="163"/>
      <c r="Q39" s="160"/>
      <c r="R39" s="161"/>
      <c r="S39" s="167"/>
      <c r="T39" s="167"/>
      <c r="U39" s="167"/>
      <c r="V39" s="174"/>
      <c r="W39" s="174"/>
    </row>
    <row r="40" spans="1:23" s="97" customFormat="1" ht="15.75" customHeight="1">
      <c r="A40" s="19"/>
      <c r="B40" s="120">
        <v>10</v>
      </c>
      <c r="C40" s="115">
        <v>2140</v>
      </c>
      <c r="D40" s="112" t="s">
        <v>10</v>
      </c>
      <c r="E40" s="116">
        <v>2360</v>
      </c>
      <c r="F40" s="133" t="s">
        <v>11</v>
      </c>
      <c r="G40" s="34">
        <v>49.14</v>
      </c>
      <c r="H40" s="33">
        <v>4.914000000000001</v>
      </c>
      <c r="I40" s="151"/>
      <c r="J40" s="151"/>
      <c r="K40" s="151"/>
      <c r="L40" s="151"/>
      <c r="M40" s="162"/>
      <c r="N40" s="162"/>
      <c r="O40" s="162"/>
      <c r="P40" s="163"/>
      <c r="Q40" s="160"/>
      <c r="R40" s="161"/>
      <c r="S40" s="167"/>
      <c r="T40" s="167"/>
      <c r="U40" s="167"/>
      <c r="V40" s="174"/>
      <c r="W40" s="174"/>
    </row>
    <row r="41" spans="1:23" s="97" customFormat="1" ht="15.75" customHeight="1">
      <c r="A41" s="19"/>
      <c r="B41" s="120">
        <v>11</v>
      </c>
      <c r="C41" s="117">
        <v>2360</v>
      </c>
      <c r="D41" s="114" t="s">
        <v>10</v>
      </c>
      <c r="E41" s="118">
        <v>2580</v>
      </c>
      <c r="F41" s="136" t="s">
        <v>11</v>
      </c>
      <c r="G41" s="34">
        <v>53.9448</v>
      </c>
      <c r="H41" s="33">
        <v>5.394480000000001</v>
      </c>
      <c r="I41" s="151"/>
      <c r="J41" s="151"/>
      <c r="K41" s="151"/>
      <c r="L41" s="151"/>
      <c r="M41" s="162"/>
      <c r="N41" s="162"/>
      <c r="O41" s="162"/>
      <c r="P41" s="163"/>
      <c r="Q41" s="160"/>
      <c r="R41" s="161"/>
      <c r="S41" s="167"/>
      <c r="T41" s="167"/>
      <c r="U41" s="167"/>
      <c r="V41" s="174"/>
      <c r="W41" s="174"/>
    </row>
    <row r="42" spans="1:23" s="97" customFormat="1" ht="15.75" customHeight="1">
      <c r="A42" s="19"/>
      <c r="B42" s="120">
        <v>12</v>
      </c>
      <c r="C42" s="115">
        <v>2580</v>
      </c>
      <c r="D42" s="116" t="s">
        <v>10</v>
      </c>
      <c r="E42" s="116">
        <v>2800</v>
      </c>
      <c r="F42" s="135" t="s">
        <v>11</v>
      </c>
      <c r="G42" s="34">
        <v>58.7496</v>
      </c>
      <c r="H42" s="33">
        <v>5.874960000000001</v>
      </c>
      <c r="I42" s="151"/>
      <c r="J42" s="151"/>
      <c r="K42" s="151"/>
      <c r="L42" s="151"/>
      <c r="M42" s="162"/>
      <c r="N42" s="162"/>
      <c r="O42" s="162"/>
      <c r="P42" s="163"/>
      <c r="Q42" s="160"/>
      <c r="R42" s="161"/>
      <c r="S42" s="167"/>
      <c r="T42" s="167"/>
      <c r="U42" s="167"/>
      <c r="V42" s="174"/>
      <c r="W42" s="174"/>
    </row>
    <row r="43" spans="1:23" s="97" customFormat="1" ht="15.75" customHeight="1">
      <c r="A43" s="19"/>
      <c r="B43" s="120">
        <v>13</v>
      </c>
      <c r="C43" s="117">
        <v>2800</v>
      </c>
      <c r="D43" s="114" t="s">
        <v>10</v>
      </c>
      <c r="E43" s="118">
        <v>3020</v>
      </c>
      <c r="F43" s="136" t="s">
        <v>11</v>
      </c>
      <c r="G43" s="34">
        <v>63.5544</v>
      </c>
      <c r="H43" s="33">
        <v>6.355440000000001</v>
      </c>
      <c r="I43" s="151"/>
      <c r="J43" s="151"/>
      <c r="K43" s="151"/>
      <c r="L43" s="151"/>
      <c r="M43" s="162"/>
      <c r="N43" s="162"/>
      <c r="O43" s="162"/>
      <c r="P43" s="163"/>
      <c r="Q43" s="160"/>
      <c r="R43" s="161"/>
      <c r="S43" s="167"/>
      <c r="T43" s="167"/>
      <c r="U43" s="167"/>
      <c r="V43" s="174"/>
      <c r="W43" s="174"/>
    </row>
    <row r="44" spans="1:23" s="97" customFormat="1" ht="15.75" customHeight="1">
      <c r="A44" s="19"/>
      <c r="B44" s="120">
        <v>14</v>
      </c>
      <c r="C44" s="115">
        <v>3020</v>
      </c>
      <c r="D44" s="112" t="s">
        <v>10</v>
      </c>
      <c r="E44" s="116">
        <v>3240</v>
      </c>
      <c r="F44" s="133" t="s">
        <v>11</v>
      </c>
      <c r="G44" s="34">
        <v>68.3592</v>
      </c>
      <c r="H44" s="33">
        <v>6.835920000000001</v>
      </c>
      <c r="I44" s="151"/>
      <c r="J44" s="151"/>
      <c r="K44" s="151"/>
      <c r="L44" s="151"/>
      <c r="M44" s="162"/>
      <c r="N44" s="162"/>
      <c r="O44" s="162"/>
      <c r="P44" s="163"/>
      <c r="Q44" s="160"/>
      <c r="R44" s="161"/>
      <c r="S44" s="167"/>
      <c r="T44" s="167"/>
      <c r="U44" s="167"/>
      <c r="V44" s="174"/>
      <c r="W44" s="174"/>
    </row>
    <row r="45" spans="1:23" s="97" customFormat="1" ht="15.75" customHeight="1">
      <c r="A45" s="19"/>
      <c r="B45" s="120">
        <v>15</v>
      </c>
      <c r="C45" s="117">
        <v>3240</v>
      </c>
      <c r="D45" s="114" t="s">
        <v>10</v>
      </c>
      <c r="E45" s="118">
        <v>3460</v>
      </c>
      <c r="F45" s="136" t="s">
        <v>11</v>
      </c>
      <c r="G45" s="34">
        <v>73.164</v>
      </c>
      <c r="H45" s="33">
        <v>7.316400000000001</v>
      </c>
      <c r="I45" s="151"/>
      <c r="J45" s="151"/>
      <c r="K45" s="151"/>
      <c r="L45" s="151"/>
      <c r="M45" s="162"/>
      <c r="N45" s="162"/>
      <c r="O45" s="162"/>
      <c r="P45" s="163"/>
      <c r="Q45" s="160"/>
      <c r="R45" s="161"/>
      <c r="S45" s="167"/>
      <c r="T45" s="167"/>
      <c r="U45" s="167"/>
      <c r="V45" s="174"/>
      <c r="W45" s="174"/>
    </row>
    <row r="46" spans="1:23" s="97" customFormat="1" ht="15.75" customHeight="1">
      <c r="A46" s="19"/>
      <c r="B46" s="120">
        <v>16</v>
      </c>
      <c r="C46" s="115">
        <v>3460</v>
      </c>
      <c r="D46" s="112" t="s">
        <v>10</v>
      </c>
      <c r="E46" s="116">
        <v>3680</v>
      </c>
      <c r="F46" s="133" t="s">
        <v>11</v>
      </c>
      <c r="G46" s="34">
        <v>77.9688</v>
      </c>
      <c r="H46" s="33">
        <v>7.796880000000001</v>
      </c>
      <c r="I46" s="151"/>
      <c r="J46" s="151"/>
      <c r="K46" s="151"/>
      <c r="L46" s="151"/>
      <c r="M46" s="162"/>
      <c r="N46" s="162"/>
      <c r="O46" s="162"/>
      <c r="P46" s="163"/>
      <c r="Q46" s="160"/>
      <c r="R46" s="161"/>
      <c r="S46" s="167"/>
      <c r="T46" s="167"/>
      <c r="U46" s="167"/>
      <c r="V46" s="174"/>
      <c r="W46" s="174"/>
    </row>
    <row r="47" spans="1:23" s="97" customFormat="1" ht="15.75" customHeight="1">
      <c r="A47" s="19"/>
      <c r="B47" s="120">
        <v>17</v>
      </c>
      <c r="C47" s="117">
        <v>3680</v>
      </c>
      <c r="D47" s="114" t="s">
        <v>10</v>
      </c>
      <c r="E47" s="118">
        <v>3900</v>
      </c>
      <c r="F47" s="136" t="s">
        <v>11</v>
      </c>
      <c r="G47" s="34">
        <v>82.7736</v>
      </c>
      <c r="H47" s="33">
        <v>8.27736</v>
      </c>
      <c r="I47" s="151"/>
      <c r="J47" s="151"/>
      <c r="K47" s="151"/>
      <c r="L47" s="151"/>
      <c r="M47" s="162"/>
      <c r="N47" s="162"/>
      <c r="O47" s="162"/>
      <c r="P47" s="163"/>
      <c r="Q47" s="160"/>
      <c r="R47" s="161"/>
      <c r="S47" s="167"/>
      <c r="T47" s="167"/>
      <c r="U47" s="167"/>
      <c r="V47" s="174"/>
      <c r="W47" s="174"/>
    </row>
    <row r="48" spans="1:23" s="97" customFormat="1" ht="15.75" customHeight="1">
      <c r="A48" s="19"/>
      <c r="B48" s="120">
        <v>18</v>
      </c>
      <c r="C48" s="115">
        <v>3900</v>
      </c>
      <c r="D48" s="112" t="s">
        <v>10</v>
      </c>
      <c r="E48" s="116">
        <v>4120</v>
      </c>
      <c r="F48" s="133" t="s">
        <v>11</v>
      </c>
      <c r="G48" s="34">
        <v>87.5784</v>
      </c>
      <c r="H48" s="33">
        <v>8.75784</v>
      </c>
      <c r="I48" s="151"/>
      <c r="J48" s="151"/>
      <c r="K48" s="151"/>
      <c r="L48" s="151"/>
      <c r="M48" s="162"/>
      <c r="N48" s="162"/>
      <c r="O48" s="162"/>
      <c r="P48" s="163"/>
      <c r="Q48" s="160"/>
      <c r="R48" s="161"/>
      <c r="S48" s="167"/>
      <c r="T48" s="167"/>
      <c r="U48" s="167"/>
      <c r="V48" s="174"/>
      <c r="W48" s="174"/>
    </row>
    <row r="49" spans="1:23" s="97" customFormat="1" ht="15.75" customHeight="1">
      <c r="A49" s="19"/>
      <c r="B49" s="120">
        <v>19</v>
      </c>
      <c r="C49" s="117">
        <v>4120</v>
      </c>
      <c r="D49" s="114" t="s">
        <v>10</v>
      </c>
      <c r="E49" s="118">
        <v>4340</v>
      </c>
      <c r="F49" s="136" t="s">
        <v>11</v>
      </c>
      <c r="G49" s="34">
        <v>92.3832</v>
      </c>
      <c r="H49" s="33">
        <v>9.23832</v>
      </c>
      <c r="I49" s="151"/>
      <c r="J49" s="151"/>
      <c r="K49" s="151"/>
      <c r="L49" s="151"/>
      <c r="M49" s="162"/>
      <c r="N49" s="162"/>
      <c r="O49" s="162"/>
      <c r="P49" s="163"/>
      <c r="Q49" s="160"/>
      <c r="R49" s="161"/>
      <c r="S49" s="167"/>
      <c r="T49" s="167"/>
      <c r="U49" s="167"/>
      <c r="V49" s="174"/>
      <c r="W49" s="174"/>
    </row>
    <row r="50" spans="1:23" s="97" customFormat="1" ht="15.75" customHeight="1">
      <c r="A50" s="19"/>
      <c r="B50" s="120">
        <v>20</v>
      </c>
      <c r="C50" s="115">
        <v>4340</v>
      </c>
      <c r="D50" s="112" t="s">
        <v>10</v>
      </c>
      <c r="E50" s="116">
        <v>4560</v>
      </c>
      <c r="F50" s="133" t="s">
        <v>11</v>
      </c>
      <c r="G50" s="34">
        <v>97.188</v>
      </c>
      <c r="H50" s="33">
        <v>9.718800000000002</v>
      </c>
      <c r="I50" s="151"/>
      <c r="J50" s="151"/>
      <c r="K50" s="151"/>
      <c r="L50" s="151"/>
      <c r="M50" s="162"/>
      <c r="N50" s="162"/>
      <c r="O50" s="162"/>
      <c r="P50" s="163"/>
      <c r="Q50" s="160"/>
      <c r="R50" s="161"/>
      <c r="S50" s="167"/>
      <c r="T50" s="167"/>
      <c r="U50" s="167"/>
      <c r="V50" s="174"/>
      <c r="W50" s="174"/>
    </row>
    <row r="51" spans="1:23" s="97" customFormat="1" ht="15.75" customHeight="1">
      <c r="A51" s="20"/>
      <c r="B51" s="120">
        <v>21</v>
      </c>
      <c r="C51" s="117">
        <v>4560</v>
      </c>
      <c r="D51" s="121" t="s">
        <v>12</v>
      </c>
      <c r="E51" s="121"/>
      <c r="F51" s="137"/>
      <c r="G51" s="138">
        <v>100</v>
      </c>
      <c r="H51" s="33">
        <f>G51*0.1</f>
        <v>10</v>
      </c>
      <c r="I51" s="151"/>
      <c r="J51" s="151"/>
      <c r="K51" s="151"/>
      <c r="L51" s="151"/>
      <c r="M51" s="162"/>
      <c r="N51" s="162"/>
      <c r="O51" s="162"/>
      <c r="P51" s="163"/>
      <c r="Q51" s="160"/>
      <c r="R51" s="161"/>
      <c r="S51" s="167"/>
      <c r="T51" s="167"/>
      <c r="U51" s="167"/>
      <c r="V51" s="174"/>
      <c r="W51" s="174"/>
    </row>
    <row r="52" spans="1:23" s="97" customFormat="1" ht="15.75" customHeight="1">
      <c r="A52" s="110" t="s">
        <v>14</v>
      </c>
      <c r="B52" s="120">
        <v>1</v>
      </c>
      <c r="C52" s="111">
        <v>300</v>
      </c>
      <c r="D52" s="112" t="s">
        <v>10</v>
      </c>
      <c r="E52" s="112">
        <v>600</v>
      </c>
      <c r="F52" s="139" t="s">
        <v>11</v>
      </c>
      <c r="G52" s="138">
        <v>12.636</v>
      </c>
      <c r="H52" s="33">
        <v>1.2636</v>
      </c>
      <c r="I52" s="152"/>
      <c r="J52" s="151"/>
      <c r="K52" s="153"/>
      <c r="L52" s="153"/>
      <c r="M52" s="162"/>
      <c r="N52" s="162"/>
      <c r="O52" s="162"/>
      <c r="P52" s="162"/>
      <c r="Q52" s="162"/>
      <c r="R52" s="162"/>
      <c r="S52" s="167"/>
      <c r="T52" s="167"/>
      <c r="U52" s="167"/>
      <c r="V52" s="174"/>
      <c r="W52" s="174"/>
    </row>
    <row r="53" spans="1:23" s="97" customFormat="1" ht="15.75" customHeight="1">
      <c r="A53" s="122"/>
      <c r="B53" s="120">
        <v>2</v>
      </c>
      <c r="C53" s="113">
        <v>600</v>
      </c>
      <c r="D53" s="114" t="s">
        <v>10</v>
      </c>
      <c r="E53" s="114">
        <v>900</v>
      </c>
      <c r="F53" s="140" t="s">
        <v>11</v>
      </c>
      <c r="G53" s="138">
        <v>21.06</v>
      </c>
      <c r="H53" s="33">
        <v>2.106</v>
      </c>
      <c r="I53" s="152"/>
      <c r="J53" s="151"/>
      <c r="K53" s="153"/>
      <c r="L53" s="153"/>
      <c r="M53" s="162"/>
      <c r="N53" s="162"/>
      <c r="O53" s="162"/>
      <c r="P53" s="162"/>
      <c r="Q53" s="162"/>
      <c r="R53" s="162"/>
      <c r="S53" s="167"/>
      <c r="T53" s="167"/>
      <c r="U53" s="167"/>
      <c r="V53" s="174"/>
      <c r="W53" s="174"/>
    </row>
    <row r="54" spans="1:23" s="97" customFormat="1" ht="15.75" customHeight="1">
      <c r="A54" s="122"/>
      <c r="B54" s="120">
        <v>3</v>
      </c>
      <c r="C54" s="111">
        <v>900</v>
      </c>
      <c r="D54" s="112" t="s">
        <v>10</v>
      </c>
      <c r="E54" s="112">
        <v>1200</v>
      </c>
      <c r="F54" s="139" t="s">
        <v>11</v>
      </c>
      <c r="G54" s="138">
        <v>29.484</v>
      </c>
      <c r="H54" s="33">
        <v>2.9484000000000004</v>
      </c>
      <c r="I54" s="152"/>
      <c r="J54" s="151"/>
      <c r="K54" s="153"/>
      <c r="L54" s="153"/>
      <c r="M54" s="162"/>
      <c r="N54" s="162"/>
      <c r="O54" s="162"/>
      <c r="P54" s="162"/>
      <c r="Q54" s="162"/>
      <c r="R54" s="162"/>
      <c r="S54" s="167"/>
      <c r="T54" s="167"/>
      <c r="U54" s="167"/>
      <c r="V54" s="174"/>
      <c r="W54" s="174"/>
    </row>
    <row r="55" spans="1:23" s="97" customFormat="1" ht="15.75" customHeight="1">
      <c r="A55" s="122"/>
      <c r="B55" s="120">
        <v>4</v>
      </c>
      <c r="C55" s="113">
        <v>1200</v>
      </c>
      <c r="D55" s="114" t="s">
        <v>10</v>
      </c>
      <c r="E55" s="114">
        <v>1500</v>
      </c>
      <c r="F55" s="140" t="s">
        <v>11</v>
      </c>
      <c r="G55" s="138">
        <v>37.908</v>
      </c>
      <c r="H55" s="33">
        <v>3.7908000000000004</v>
      </c>
      <c r="I55" s="152"/>
      <c r="J55" s="151"/>
      <c r="K55" s="153"/>
      <c r="L55" s="153"/>
      <c r="M55" s="162"/>
      <c r="N55" s="162"/>
      <c r="O55" s="162"/>
      <c r="P55" s="162"/>
      <c r="Q55" s="162"/>
      <c r="R55" s="162"/>
      <c r="S55" s="167"/>
      <c r="T55" s="167"/>
      <c r="U55" s="167"/>
      <c r="V55" s="174"/>
      <c r="W55" s="174"/>
    </row>
    <row r="56" spans="1:23" s="97" customFormat="1" ht="15.75" customHeight="1">
      <c r="A56" s="122"/>
      <c r="B56" s="120">
        <v>5</v>
      </c>
      <c r="C56" s="111">
        <v>1500</v>
      </c>
      <c r="D56" s="112" t="s">
        <v>10</v>
      </c>
      <c r="E56" s="112">
        <v>1800</v>
      </c>
      <c r="F56" s="139" t="s">
        <v>11</v>
      </c>
      <c r="G56" s="138">
        <v>46.332</v>
      </c>
      <c r="H56" s="33">
        <v>4.6332</v>
      </c>
      <c r="I56" s="152"/>
      <c r="J56" s="151"/>
      <c r="K56" s="153"/>
      <c r="L56" s="153"/>
      <c r="M56" s="162"/>
      <c r="N56" s="162"/>
      <c r="O56" s="162"/>
      <c r="P56" s="162"/>
      <c r="Q56" s="162"/>
      <c r="R56" s="162"/>
      <c r="S56" s="167"/>
      <c r="T56" s="167"/>
      <c r="U56" s="167"/>
      <c r="V56" s="174"/>
      <c r="W56" s="174"/>
    </row>
    <row r="57" spans="1:23" s="97" customFormat="1" ht="15.75" customHeight="1">
      <c r="A57" s="122"/>
      <c r="B57" s="120">
        <v>6</v>
      </c>
      <c r="C57" s="113">
        <v>1800</v>
      </c>
      <c r="D57" s="114" t="s">
        <v>10</v>
      </c>
      <c r="E57" s="114">
        <v>2100</v>
      </c>
      <c r="F57" s="140" t="s">
        <v>11</v>
      </c>
      <c r="G57" s="138">
        <v>54.756</v>
      </c>
      <c r="H57" s="33">
        <v>5.4756</v>
      </c>
      <c r="I57" s="152"/>
      <c r="J57" s="151"/>
      <c r="K57" s="153"/>
      <c r="L57" s="153"/>
      <c r="M57" s="162"/>
      <c r="N57" s="162"/>
      <c r="O57" s="162"/>
      <c r="P57" s="162"/>
      <c r="Q57" s="162"/>
      <c r="R57" s="162"/>
      <c r="S57" s="167"/>
      <c r="T57" s="167"/>
      <c r="U57" s="167"/>
      <c r="V57" s="174"/>
      <c r="W57" s="174"/>
    </row>
    <row r="58" spans="1:23" s="97" customFormat="1" ht="15.75" customHeight="1">
      <c r="A58" s="122"/>
      <c r="B58" s="120">
        <v>7</v>
      </c>
      <c r="C58" s="111">
        <v>2100</v>
      </c>
      <c r="D58" s="112" t="s">
        <v>10</v>
      </c>
      <c r="E58" s="112">
        <v>2400</v>
      </c>
      <c r="F58" s="139" t="s">
        <v>11</v>
      </c>
      <c r="G58" s="138">
        <v>63.18</v>
      </c>
      <c r="H58" s="33">
        <v>6.3180000000000005</v>
      </c>
      <c r="I58" s="152"/>
      <c r="J58" s="151"/>
      <c r="K58" s="153"/>
      <c r="L58" s="153"/>
      <c r="M58" s="162"/>
      <c r="N58" s="162"/>
      <c r="O58" s="162"/>
      <c r="P58" s="162"/>
      <c r="Q58" s="162"/>
      <c r="R58" s="162"/>
      <c r="S58" s="167"/>
      <c r="T58" s="167"/>
      <c r="U58" s="167"/>
      <c r="V58" s="174"/>
      <c r="W58" s="174"/>
    </row>
    <row r="59" spans="1:23" s="97" customFormat="1" ht="15.75" customHeight="1">
      <c r="A59" s="122"/>
      <c r="B59" s="120">
        <v>8</v>
      </c>
      <c r="C59" s="113">
        <v>2400</v>
      </c>
      <c r="D59" s="114" t="s">
        <v>10</v>
      </c>
      <c r="E59" s="114">
        <v>2700</v>
      </c>
      <c r="F59" s="140" t="s">
        <v>11</v>
      </c>
      <c r="G59" s="138">
        <v>71.604</v>
      </c>
      <c r="H59" s="33">
        <v>7.1604</v>
      </c>
      <c r="I59" s="152"/>
      <c r="J59" s="151"/>
      <c r="K59" s="153"/>
      <c r="L59" s="153"/>
      <c r="M59" s="162"/>
      <c r="N59" s="162"/>
      <c r="O59" s="162"/>
      <c r="P59" s="162"/>
      <c r="Q59" s="162"/>
      <c r="R59" s="162"/>
      <c r="S59" s="167"/>
      <c r="T59" s="167"/>
      <c r="U59" s="167"/>
      <c r="V59" s="174"/>
      <c r="W59" s="174"/>
    </row>
    <row r="60" spans="1:23" s="97" customFormat="1" ht="15.75" customHeight="1">
      <c r="A60" s="122"/>
      <c r="B60" s="120">
        <v>9</v>
      </c>
      <c r="C60" s="111">
        <v>2700</v>
      </c>
      <c r="D60" s="112" t="s">
        <v>10</v>
      </c>
      <c r="E60" s="112">
        <v>3000</v>
      </c>
      <c r="F60" s="139" t="s">
        <v>11</v>
      </c>
      <c r="G60" s="138">
        <v>80.028</v>
      </c>
      <c r="H60" s="33">
        <v>8.0028</v>
      </c>
      <c r="I60" s="152"/>
      <c r="J60" s="151"/>
      <c r="K60" s="153"/>
      <c r="L60" s="153"/>
      <c r="M60" s="162"/>
      <c r="N60" s="162"/>
      <c r="O60" s="162"/>
      <c r="P60" s="162"/>
      <c r="Q60" s="162"/>
      <c r="R60" s="162"/>
      <c r="S60" s="167"/>
      <c r="T60" s="167"/>
      <c r="U60" s="167"/>
      <c r="V60" s="174"/>
      <c r="W60" s="174"/>
    </row>
    <row r="61" spans="1:23" s="97" customFormat="1" ht="15.75" customHeight="1">
      <c r="A61" s="122"/>
      <c r="B61" s="120">
        <v>10</v>
      </c>
      <c r="C61" s="113">
        <v>3000</v>
      </c>
      <c r="D61" s="114" t="s">
        <v>10</v>
      </c>
      <c r="E61" s="114">
        <v>3300</v>
      </c>
      <c r="F61" s="140" t="s">
        <v>11</v>
      </c>
      <c r="G61" s="138">
        <v>88.452</v>
      </c>
      <c r="H61" s="33">
        <v>8.8452</v>
      </c>
      <c r="I61" s="152"/>
      <c r="J61" s="151"/>
      <c r="K61" s="153"/>
      <c r="L61" s="153"/>
      <c r="M61" s="162"/>
      <c r="N61" s="162"/>
      <c r="O61" s="162"/>
      <c r="P61" s="162"/>
      <c r="Q61" s="162"/>
      <c r="R61" s="162"/>
      <c r="S61" s="167"/>
      <c r="T61" s="167"/>
      <c r="U61" s="167"/>
      <c r="V61" s="174"/>
      <c r="W61" s="174"/>
    </row>
    <row r="62" spans="1:23" s="97" customFormat="1" ht="15.75" customHeight="1">
      <c r="A62" s="122"/>
      <c r="B62" s="120">
        <v>11</v>
      </c>
      <c r="C62" s="111">
        <v>3300</v>
      </c>
      <c r="D62" s="112" t="s">
        <v>10</v>
      </c>
      <c r="E62" s="112">
        <v>3600</v>
      </c>
      <c r="F62" s="139" t="s">
        <v>11</v>
      </c>
      <c r="G62" s="138">
        <v>96.876</v>
      </c>
      <c r="H62" s="33">
        <v>9.687600000000002</v>
      </c>
      <c r="I62" s="152"/>
      <c r="J62" s="151"/>
      <c r="K62" s="153"/>
      <c r="L62" s="153"/>
      <c r="M62" s="162"/>
      <c r="N62" s="162"/>
      <c r="O62" s="162"/>
      <c r="P62" s="162"/>
      <c r="Q62" s="162"/>
      <c r="R62" s="162"/>
      <c r="S62" s="167"/>
      <c r="T62" s="167"/>
      <c r="U62" s="167"/>
      <c r="V62" s="174"/>
      <c r="W62" s="174"/>
    </row>
    <row r="63" spans="1:23" s="97" customFormat="1" ht="15.75" customHeight="1">
      <c r="A63" s="122"/>
      <c r="B63" s="120">
        <v>12</v>
      </c>
      <c r="C63" s="123">
        <v>3600</v>
      </c>
      <c r="D63" s="124" t="s">
        <v>12</v>
      </c>
      <c r="E63" s="124"/>
      <c r="F63" s="141"/>
      <c r="G63" s="138">
        <v>100</v>
      </c>
      <c r="H63" s="33">
        <f>G63*0.1</f>
        <v>10</v>
      </c>
      <c r="I63" s="152"/>
      <c r="J63" s="151"/>
      <c r="K63" s="153"/>
      <c r="L63" s="153"/>
      <c r="M63" s="162"/>
      <c r="N63" s="162"/>
      <c r="O63" s="162"/>
      <c r="P63" s="162"/>
      <c r="Q63" s="162"/>
      <c r="R63" s="162"/>
      <c r="S63" s="167"/>
      <c r="T63" s="167"/>
      <c r="U63" s="167"/>
      <c r="V63" s="174"/>
      <c r="W63" s="174"/>
    </row>
    <row r="64" spans="1:23" s="99" customFormat="1" ht="88.5" customHeight="1">
      <c r="A64" s="125" t="s">
        <v>15</v>
      </c>
      <c r="B64" s="126"/>
      <c r="C64" s="127"/>
      <c r="D64" s="127"/>
      <c r="E64" s="127"/>
      <c r="F64" s="127"/>
      <c r="G64" s="126"/>
      <c r="H64" s="126"/>
      <c r="I64" s="154"/>
      <c r="J64" s="154"/>
      <c r="K64" s="155"/>
      <c r="L64" s="155"/>
      <c r="M64" s="164"/>
      <c r="N64" s="164"/>
      <c r="O64" s="164"/>
      <c r="P64" s="164"/>
      <c r="Q64" s="164"/>
      <c r="R64" s="164"/>
      <c r="S64" s="170"/>
      <c r="T64" s="170"/>
      <c r="U64" s="170"/>
      <c r="V64" s="171"/>
      <c r="W64" s="171"/>
    </row>
    <row r="65" spans="11:23" s="99" customFormat="1" ht="13.5">
      <c r="K65" s="147"/>
      <c r="L65" s="147"/>
      <c r="M65" s="158"/>
      <c r="N65" s="158"/>
      <c r="O65" s="158"/>
      <c r="P65" s="158"/>
      <c r="Q65" s="158"/>
      <c r="R65" s="158"/>
      <c r="V65" s="171"/>
      <c r="W65" s="171"/>
    </row>
    <row r="66" spans="11:23" s="99" customFormat="1" ht="13.5">
      <c r="K66" s="147"/>
      <c r="L66" s="147"/>
      <c r="M66" s="158"/>
      <c r="N66" s="158"/>
      <c r="O66" s="158"/>
      <c r="P66" s="158"/>
      <c r="Q66" s="158"/>
      <c r="R66" s="158"/>
      <c r="V66" s="171"/>
      <c r="W66" s="171"/>
    </row>
  </sheetData>
  <sheetProtection/>
  <mergeCells count="11">
    <mergeCell ref="A1:H1"/>
    <mergeCell ref="A2:H2"/>
    <mergeCell ref="A3:H3"/>
    <mergeCell ref="C5:F5"/>
    <mergeCell ref="D30:F30"/>
    <mergeCell ref="D51:F51"/>
    <mergeCell ref="D63:F63"/>
    <mergeCell ref="A64:H64"/>
    <mergeCell ref="A6:A30"/>
    <mergeCell ref="A31:A51"/>
    <mergeCell ref="A52:A63"/>
  </mergeCells>
  <printOptions horizontalCentered="1"/>
  <pageMargins left="0.9840277777777777" right="0.9840277777777777" top="1.2597222222222222" bottom="1.2201388888888889" header="0.8659722222222223" footer="0.8659722222222223"/>
  <pageSetup firstPageNumber="13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I17" sqref="I17"/>
    </sheetView>
  </sheetViews>
  <sheetFormatPr defaultColWidth="9.00390625" defaultRowHeight="13.5"/>
  <cols>
    <col min="1" max="1" width="7.75390625" style="79" customWidth="1"/>
    <col min="2" max="2" width="7.625" style="80" customWidth="1"/>
    <col min="3" max="3" width="21.625" style="80" customWidth="1"/>
    <col min="4" max="4" width="15.375" style="80" customWidth="1"/>
    <col min="5" max="5" width="22.25390625" style="80" customWidth="1"/>
    <col min="6" max="16384" width="9.00390625" style="80" customWidth="1"/>
  </cols>
  <sheetData>
    <row r="1" spans="1:5" ht="60" customHeight="1">
      <c r="A1" s="81" t="s">
        <v>1</v>
      </c>
      <c r="B1" s="82"/>
      <c r="C1" s="82"/>
      <c r="D1" s="82"/>
      <c r="E1" s="82"/>
    </row>
    <row r="2" spans="1:5" ht="25.5" customHeight="1">
      <c r="A2" s="83" t="s">
        <v>16</v>
      </c>
      <c r="B2" s="83"/>
      <c r="C2" s="83"/>
      <c r="D2" s="83"/>
      <c r="E2" s="83"/>
    </row>
    <row r="3" spans="1:5" ht="21" customHeight="1">
      <c r="A3" s="84"/>
      <c r="B3" s="85"/>
      <c r="C3" s="85"/>
      <c r="D3" s="85"/>
      <c r="E3" s="85"/>
    </row>
    <row r="4" spans="1:5" s="77" customFormat="1" ht="38.25" customHeight="1">
      <c r="A4" s="86" t="s">
        <v>4</v>
      </c>
      <c r="B4" s="86" t="s">
        <v>17</v>
      </c>
      <c r="C4" s="86" t="s">
        <v>18</v>
      </c>
      <c r="D4" s="87" t="s">
        <v>19</v>
      </c>
      <c r="E4" s="86" t="s">
        <v>20</v>
      </c>
    </row>
    <row r="5" spans="1:7" ht="17.25" customHeight="1">
      <c r="A5" s="88" t="s">
        <v>21</v>
      </c>
      <c r="B5" s="89">
        <v>1</v>
      </c>
      <c r="C5" s="89" t="s">
        <v>22</v>
      </c>
      <c r="D5" s="29">
        <v>1.7472</v>
      </c>
      <c r="E5" s="91">
        <f>D5*0.1</f>
        <v>0.17472000000000001</v>
      </c>
      <c r="G5" s="95"/>
    </row>
    <row r="6" spans="1:7" ht="17.25" customHeight="1">
      <c r="A6" s="88"/>
      <c r="B6" s="89">
        <v>2</v>
      </c>
      <c r="C6" s="89" t="s">
        <v>23</v>
      </c>
      <c r="D6" s="29">
        <v>3.744</v>
      </c>
      <c r="E6" s="91">
        <f aca="true" t="shared" si="0" ref="E6:E60">D6*0.1</f>
        <v>0.37440000000000007</v>
      </c>
      <c r="G6" s="95"/>
    </row>
    <row r="7" spans="1:7" ht="17.25" customHeight="1">
      <c r="A7" s="88"/>
      <c r="B7" s="89">
        <v>3</v>
      </c>
      <c r="C7" s="89" t="s">
        <v>24</v>
      </c>
      <c r="D7" s="29">
        <v>6.864</v>
      </c>
      <c r="E7" s="91">
        <f t="shared" si="0"/>
        <v>0.6864</v>
      </c>
      <c r="G7" s="95"/>
    </row>
    <row r="8" spans="1:7" ht="17.25" customHeight="1">
      <c r="A8" s="88"/>
      <c r="B8" s="89">
        <v>4</v>
      </c>
      <c r="C8" s="89" t="s">
        <v>25</v>
      </c>
      <c r="D8" s="29">
        <v>10.608</v>
      </c>
      <c r="E8" s="91">
        <f t="shared" si="0"/>
        <v>1.0608000000000002</v>
      </c>
      <c r="G8" s="95"/>
    </row>
    <row r="9" spans="1:7" ht="17.25" customHeight="1">
      <c r="A9" s="88"/>
      <c r="B9" s="89">
        <v>5</v>
      </c>
      <c r="C9" s="89" t="s">
        <v>26</v>
      </c>
      <c r="D9" s="29">
        <v>14.352</v>
      </c>
      <c r="E9" s="91">
        <f t="shared" si="0"/>
        <v>1.4352</v>
      </c>
      <c r="G9" s="95"/>
    </row>
    <row r="10" spans="1:7" ht="17.25" customHeight="1">
      <c r="A10" s="88"/>
      <c r="B10" s="89">
        <v>6</v>
      </c>
      <c r="C10" s="89" t="s">
        <v>27</v>
      </c>
      <c r="D10" s="29">
        <v>18.096</v>
      </c>
      <c r="E10" s="91">
        <f t="shared" si="0"/>
        <v>1.8096</v>
      </c>
      <c r="G10" s="95"/>
    </row>
    <row r="11" spans="1:7" ht="17.25" customHeight="1">
      <c r="A11" s="88"/>
      <c r="B11" s="89">
        <v>7</v>
      </c>
      <c r="C11" s="89" t="s">
        <v>28</v>
      </c>
      <c r="D11" s="29">
        <v>21.84</v>
      </c>
      <c r="E11" s="91">
        <f t="shared" si="0"/>
        <v>2.184</v>
      </c>
      <c r="G11" s="95"/>
    </row>
    <row r="12" spans="1:7" ht="17.25" customHeight="1">
      <c r="A12" s="88"/>
      <c r="B12" s="89">
        <v>8</v>
      </c>
      <c r="C12" s="89" t="s">
        <v>29</v>
      </c>
      <c r="D12" s="29">
        <v>25.584</v>
      </c>
      <c r="E12" s="91">
        <f t="shared" si="0"/>
        <v>2.5584000000000002</v>
      </c>
      <c r="G12" s="95"/>
    </row>
    <row r="13" spans="1:7" ht="17.25" customHeight="1">
      <c r="A13" s="88"/>
      <c r="B13" s="89">
        <v>9</v>
      </c>
      <c r="C13" s="89" t="s">
        <v>30</v>
      </c>
      <c r="D13" s="29">
        <v>29.328</v>
      </c>
      <c r="E13" s="91">
        <f t="shared" si="0"/>
        <v>2.9328000000000003</v>
      </c>
      <c r="G13" s="95"/>
    </row>
    <row r="14" spans="1:7" ht="17.25" customHeight="1">
      <c r="A14" s="88"/>
      <c r="B14" s="89">
        <v>10</v>
      </c>
      <c r="C14" s="89" t="s">
        <v>31</v>
      </c>
      <c r="D14" s="29">
        <v>33.072</v>
      </c>
      <c r="E14" s="91">
        <f t="shared" si="0"/>
        <v>3.3072000000000004</v>
      </c>
      <c r="G14" s="95"/>
    </row>
    <row r="15" spans="1:7" ht="17.25" customHeight="1">
      <c r="A15" s="88"/>
      <c r="B15" s="89">
        <v>11</v>
      </c>
      <c r="C15" s="89" t="s">
        <v>32</v>
      </c>
      <c r="D15" s="29">
        <v>36.816</v>
      </c>
      <c r="E15" s="91">
        <f t="shared" si="0"/>
        <v>3.6816000000000004</v>
      </c>
      <c r="G15" s="95"/>
    </row>
    <row r="16" spans="1:7" ht="17.25" customHeight="1">
      <c r="A16" s="88"/>
      <c r="B16" s="89">
        <v>12</v>
      </c>
      <c r="C16" s="89" t="s">
        <v>33</v>
      </c>
      <c r="D16" s="29">
        <v>40.56</v>
      </c>
      <c r="E16" s="91">
        <f t="shared" si="0"/>
        <v>4.056</v>
      </c>
      <c r="G16" s="95"/>
    </row>
    <row r="17" spans="1:7" ht="17.25" customHeight="1">
      <c r="A17" s="88"/>
      <c r="B17" s="89">
        <v>13</v>
      </c>
      <c r="C17" s="89" t="s">
        <v>34</v>
      </c>
      <c r="D17" s="29">
        <v>44.304</v>
      </c>
      <c r="E17" s="91">
        <f t="shared" si="0"/>
        <v>4.430400000000001</v>
      </c>
      <c r="G17" s="95"/>
    </row>
    <row r="18" spans="1:7" ht="17.25" customHeight="1">
      <c r="A18" s="88"/>
      <c r="B18" s="89">
        <v>14</v>
      </c>
      <c r="C18" s="89" t="s">
        <v>35</v>
      </c>
      <c r="D18" s="29">
        <v>48.048</v>
      </c>
      <c r="E18" s="91">
        <f t="shared" si="0"/>
        <v>4.8048</v>
      </c>
      <c r="G18" s="95"/>
    </row>
    <row r="19" spans="1:7" ht="17.25" customHeight="1">
      <c r="A19" s="88"/>
      <c r="B19" s="89">
        <v>15</v>
      </c>
      <c r="C19" s="89" t="s">
        <v>36</v>
      </c>
      <c r="D19" s="29">
        <v>51.792</v>
      </c>
      <c r="E19" s="91">
        <f t="shared" si="0"/>
        <v>5.179200000000001</v>
      </c>
      <c r="G19" s="95"/>
    </row>
    <row r="20" spans="1:7" ht="17.25" customHeight="1">
      <c r="A20" s="88"/>
      <c r="B20" s="89">
        <v>16</v>
      </c>
      <c r="C20" s="89" t="s">
        <v>37</v>
      </c>
      <c r="D20" s="29">
        <v>55.536</v>
      </c>
      <c r="E20" s="91">
        <f t="shared" si="0"/>
        <v>5.5536</v>
      </c>
      <c r="G20" s="95"/>
    </row>
    <row r="21" spans="1:7" ht="17.25" customHeight="1">
      <c r="A21" s="88"/>
      <c r="B21" s="89">
        <v>17</v>
      </c>
      <c r="C21" s="89" t="s">
        <v>38</v>
      </c>
      <c r="D21" s="29">
        <v>59.28</v>
      </c>
      <c r="E21" s="91">
        <f t="shared" si="0"/>
        <v>5.928000000000001</v>
      </c>
      <c r="G21" s="95"/>
    </row>
    <row r="22" spans="1:7" ht="17.25" customHeight="1">
      <c r="A22" s="88"/>
      <c r="B22" s="89">
        <v>18</v>
      </c>
      <c r="C22" s="89" t="s">
        <v>39</v>
      </c>
      <c r="D22" s="29">
        <v>63.024</v>
      </c>
      <c r="E22" s="91">
        <f t="shared" si="0"/>
        <v>6.3024000000000004</v>
      </c>
      <c r="G22" s="95"/>
    </row>
    <row r="23" spans="1:7" ht="17.25" customHeight="1">
      <c r="A23" s="88"/>
      <c r="B23" s="89">
        <v>19</v>
      </c>
      <c r="C23" s="89" t="s">
        <v>40</v>
      </c>
      <c r="D23" s="29">
        <v>66.768</v>
      </c>
      <c r="E23" s="91">
        <f t="shared" si="0"/>
        <v>6.6768</v>
      </c>
      <c r="G23" s="95"/>
    </row>
    <row r="24" spans="1:7" ht="17.25" customHeight="1">
      <c r="A24" s="88"/>
      <c r="B24" s="89">
        <v>20</v>
      </c>
      <c r="C24" s="89" t="s">
        <v>41</v>
      </c>
      <c r="D24" s="29">
        <v>70.512</v>
      </c>
      <c r="E24" s="91">
        <f t="shared" si="0"/>
        <v>7.051200000000001</v>
      </c>
      <c r="G24" s="95"/>
    </row>
    <row r="25" spans="1:7" ht="17.25" customHeight="1">
      <c r="A25" s="88"/>
      <c r="B25" s="89">
        <v>21</v>
      </c>
      <c r="C25" s="89" t="s">
        <v>42</v>
      </c>
      <c r="D25" s="29">
        <v>74.256</v>
      </c>
      <c r="E25" s="91">
        <f t="shared" si="0"/>
        <v>7.4256</v>
      </c>
      <c r="G25" s="95"/>
    </row>
    <row r="26" spans="1:7" ht="17.25" customHeight="1">
      <c r="A26" s="88"/>
      <c r="B26" s="89">
        <v>22</v>
      </c>
      <c r="C26" s="89" t="s">
        <v>43</v>
      </c>
      <c r="D26" s="29">
        <v>78</v>
      </c>
      <c r="E26" s="91">
        <f t="shared" si="0"/>
        <v>7.800000000000001</v>
      </c>
      <c r="G26" s="95"/>
    </row>
    <row r="27" spans="1:7" ht="17.25" customHeight="1">
      <c r="A27" s="88"/>
      <c r="B27" s="89">
        <v>23</v>
      </c>
      <c r="C27" s="89" t="s">
        <v>44</v>
      </c>
      <c r="D27" s="29">
        <v>81.744</v>
      </c>
      <c r="E27" s="91">
        <f t="shared" si="0"/>
        <v>8.1744</v>
      </c>
      <c r="G27" s="95"/>
    </row>
    <row r="28" spans="1:7" ht="17.25" customHeight="1">
      <c r="A28" s="88"/>
      <c r="B28" s="89">
        <v>24</v>
      </c>
      <c r="C28" s="89" t="s">
        <v>45</v>
      </c>
      <c r="D28" s="29">
        <v>85.488</v>
      </c>
      <c r="E28" s="91">
        <f t="shared" si="0"/>
        <v>8.5488</v>
      </c>
      <c r="G28" s="95"/>
    </row>
    <row r="29" spans="1:7" ht="17.25" customHeight="1">
      <c r="A29" s="88"/>
      <c r="B29" s="89">
        <v>25</v>
      </c>
      <c r="C29" s="89" t="s">
        <v>46</v>
      </c>
      <c r="D29" s="29">
        <v>89.232</v>
      </c>
      <c r="E29" s="91">
        <f t="shared" si="0"/>
        <v>8.9232</v>
      </c>
      <c r="G29" s="95"/>
    </row>
    <row r="30" spans="1:7" ht="17.25" customHeight="1">
      <c r="A30" s="88"/>
      <c r="B30" s="89">
        <v>26</v>
      </c>
      <c r="C30" s="89" t="s">
        <v>47</v>
      </c>
      <c r="D30" s="29">
        <v>92.976</v>
      </c>
      <c r="E30" s="91">
        <f t="shared" si="0"/>
        <v>9.297600000000001</v>
      </c>
      <c r="G30" s="95"/>
    </row>
    <row r="31" spans="1:7" ht="17.25" customHeight="1">
      <c r="A31" s="88"/>
      <c r="B31" s="89">
        <v>27</v>
      </c>
      <c r="C31" s="89" t="s">
        <v>48</v>
      </c>
      <c r="D31" s="29">
        <v>96.72</v>
      </c>
      <c r="E31" s="91">
        <f t="shared" si="0"/>
        <v>9.672</v>
      </c>
      <c r="G31" s="95"/>
    </row>
    <row r="32" spans="1:7" ht="17.25" customHeight="1">
      <c r="A32" s="88"/>
      <c r="B32" s="89">
        <v>28</v>
      </c>
      <c r="C32" s="90" t="s">
        <v>49</v>
      </c>
      <c r="D32" s="91">
        <v>100</v>
      </c>
      <c r="E32" s="91">
        <f t="shared" si="0"/>
        <v>10</v>
      </c>
      <c r="G32" s="95"/>
    </row>
    <row r="33" spans="1:7" s="78" customFormat="1" ht="16.5" customHeight="1">
      <c r="A33" s="88" t="s">
        <v>50</v>
      </c>
      <c r="B33" s="92">
        <v>1</v>
      </c>
      <c r="C33" s="92" t="s">
        <v>51</v>
      </c>
      <c r="D33" s="33">
        <v>4.212</v>
      </c>
      <c r="E33" s="91">
        <f t="shared" si="0"/>
        <v>0.4212</v>
      </c>
      <c r="G33" s="95"/>
    </row>
    <row r="34" spans="1:7" s="78" customFormat="1" ht="16.5" customHeight="1">
      <c r="A34" s="88"/>
      <c r="B34" s="92">
        <v>2</v>
      </c>
      <c r="C34" s="92" t="s">
        <v>52</v>
      </c>
      <c r="D34" s="33">
        <v>7.02</v>
      </c>
      <c r="E34" s="91">
        <f t="shared" si="0"/>
        <v>0.702</v>
      </c>
      <c r="G34" s="95"/>
    </row>
    <row r="35" spans="1:7" s="78" customFormat="1" ht="16.5" customHeight="1">
      <c r="A35" s="88"/>
      <c r="B35" s="92">
        <v>3</v>
      </c>
      <c r="C35" s="92" t="s">
        <v>53</v>
      </c>
      <c r="D35" s="33">
        <v>9.828</v>
      </c>
      <c r="E35" s="91">
        <f t="shared" si="0"/>
        <v>0.9828</v>
      </c>
      <c r="G35" s="95"/>
    </row>
    <row r="36" spans="1:7" ht="16.5" customHeight="1">
      <c r="A36" s="88"/>
      <c r="B36" s="92">
        <v>4</v>
      </c>
      <c r="C36" s="89" t="s">
        <v>54</v>
      </c>
      <c r="D36" s="91">
        <v>13.104</v>
      </c>
      <c r="E36" s="91">
        <f t="shared" si="0"/>
        <v>1.3104</v>
      </c>
      <c r="G36" s="95"/>
    </row>
    <row r="37" spans="1:7" ht="16.5" customHeight="1">
      <c r="A37" s="88"/>
      <c r="B37" s="92">
        <v>5</v>
      </c>
      <c r="C37" s="89" t="s">
        <v>55</v>
      </c>
      <c r="D37" s="91">
        <v>16.848</v>
      </c>
      <c r="E37" s="91">
        <f t="shared" si="0"/>
        <v>1.6848</v>
      </c>
      <c r="G37" s="95"/>
    </row>
    <row r="38" spans="1:7" ht="16.5" customHeight="1">
      <c r="A38" s="88"/>
      <c r="B38" s="92">
        <v>6</v>
      </c>
      <c r="C38" s="89" t="s">
        <v>56</v>
      </c>
      <c r="D38" s="91">
        <v>20.592</v>
      </c>
      <c r="E38" s="91">
        <f t="shared" si="0"/>
        <v>2.0592</v>
      </c>
      <c r="G38" s="95"/>
    </row>
    <row r="39" spans="1:7" ht="16.5" customHeight="1">
      <c r="A39" s="88"/>
      <c r="B39" s="92">
        <v>7</v>
      </c>
      <c r="C39" s="89" t="s">
        <v>57</v>
      </c>
      <c r="D39" s="91">
        <v>24.336</v>
      </c>
      <c r="E39" s="91">
        <f t="shared" si="0"/>
        <v>2.4336</v>
      </c>
      <c r="G39" s="95"/>
    </row>
    <row r="40" spans="1:7" ht="16.5" customHeight="1">
      <c r="A40" s="88"/>
      <c r="B40" s="92">
        <v>8</v>
      </c>
      <c r="C40" s="89" t="s">
        <v>58</v>
      </c>
      <c r="D40" s="91">
        <v>28.08</v>
      </c>
      <c r="E40" s="91">
        <f t="shared" si="0"/>
        <v>2.808</v>
      </c>
      <c r="G40" s="95"/>
    </row>
    <row r="41" spans="1:7" ht="16.5" customHeight="1">
      <c r="A41" s="88"/>
      <c r="B41" s="92">
        <v>9</v>
      </c>
      <c r="C41" s="89" t="s">
        <v>59</v>
      </c>
      <c r="D41" s="91">
        <v>31.824</v>
      </c>
      <c r="E41" s="91">
        <f t="shared" si="0"/>
        <v>3.1824000000000003</v>
      </c>
      <c r="G41" s="95"/>
    </row>
    <row r="42" spans="1:7" ht="16.5" customHeight="1">
      <c r="A42" s="88"/>
      <c r="B42" s="92">
        <v>10</v>
      </c>
      <c r="C42" s="89" t="s">
        <v>60</v>
      </c>
      <c r="D42" s="91">
        <v>35.568</v>
      </c>
      <c r="E42" s="91">
        <f t="shared" si="0"/>
        <v>3.5568</v>
      </c>
      <c r="G42" s="95"/>
    </row>
    <row r="43" spans="1:7" ht="16.5" customHeight="1">
      <c r="A43" s="88"/>
      <c r="B43" s="92">
        <v>11</v>
      </c>
      <c r="C43" s="89" t="s">
        <v>61</v>
      </c>
      <c r="D43" s="91">
        <v>39.312</v>
      </c>
      <c r="E43" s="91">
        <f t="shared" si="0"/>
        <v>3.9312</v>
      </c>
      <c r="G43" s="95"/>
    </row>
    <row r="44" spans="1:7" ht="16.5" customHeight="1">
      <c r="A44" s="88"/>
      <c r="B44" s="92">
        <v>12</v>
      </c>
      <c r="C44" s="89" t="s">
        <v>62</v>
      </c>
      <c r="D44" s="91">
        <v>43.056</v>
      </c>
      <c r="E44" s="91">
        <f t="shared" si="0"/>
        <v>4.3056</v>
      </c>
      <c r="G44" s="95"/>
    </row>
    <row r="45" spans="1:7" ht="16.5" customHeight="1">
      <c r="A45" s="88"/>
      <c r="B45" s="92">
        <v>13</v>
      </c>
      <c r="C45" s="89" t="s">
        <v>63</v>
      </c>
      <c r="D45" s="91">
        <v>46.8</v>
      </c>
      <c r="E45" s="91">
        <f t="shared" si="0"/>
        <v>4.68</v>
      </c>
      <c r="G45" s="95"/>
    </row>
    <row r="46" spans="1:7" ht="16.5" customHeight="1">
      <c r="A46" s="88"/>
      <c r="B46" s="92">
        <v>14</v>
      </c>
      <c r="C46" s="89" t="s">
        <v>64</v>
      </c>
      <c r="D46" s="91">
        <v>50.544</v>
      </c>
      <c r="E46" s="91">
        <f t="shared" si="0"/>
        <v>5.0544</v>
      </c>
      <c r="G46" s="95"/>
    </row>
    <row r="47" spans="1:7" ht="16.5" customHeight="1">
      <c r="A47" s="88"/>
      <c r="B47" s="92">
        <v>15</v>
      </c>
      <c r="C47" s="89" t="s">
        <v>65</v>
      </c>
      <c r="D47" s="91">
        <v>54.288</v>
      </c>
      <c r="E47" s="91">
        <f t="shared" si="0"/>
        <v>5.4288</v>
      </c>
      <c r="G47" s="95"/>
    </row>
    <row r="48" spans="1:7" ht="16.5" customHeight="1">
      <c r="A48" s="88"/>
      <c r="B48" s="92">
        <v>16</v>
      </c>
      <c r="C48" s="89" t="s">
        <v>66</v>
      </c>
      <c r="D48" s="91">
        <v>58.032</v>
      </c>
      <c r="E48" s="91">
        <f t="shared" si="0"/>
        <v>5.8032</v>
      </c>
      <c r="G48" s="95"/>
    </row>
    <row r="49" spans="1:7" ht="16.5" customHeight="1">
      <c r="A49" s="88"/>
      <c r="B49" s="92">
        <v>17</v>
      </c>
      <c r="C49" s="89" t="s">
        <v>67</v>
      </c>
      <c r="D49" s="91">
        <v>61.776</v>
      </c>
      <c r="E49" s="91">
        <f t="shared" si="0"/>
        <v>6.177600000000001</v>
      </c>
      <c r="G49" s="95"/>
    </row>
    <row r="50" spans="1:7" ht="16.5" customHeight="1">
      <c r="A50" s="88"/>
      <c r="B50" s="92">
        <v>18</v>
      </c>
      <c r="C50" s="89" t="s">
        <v>68</v>
      </c>
      <c r="D50" s="91">
        <v>65.52</v>
      </c>
      <c r="E50" s="91">
        <f t="shared" si="0"/>
        <v>6.552</v>
      </c>
      <c r="G50" s="95"/>
    </row>
    <row r="51" spans="1:7" ht="16.5" customHeight="1">
      <c r="A51" s="88"/>
      <c r="B51" s="92">
        <v>19</v>
      </c>
      <c r="C51" s="91" t="s">
        <v>69</v>
      </c>
      <c r="D51" s="91">
        <v>69.264</v>
      </c>
      <c r="E51" s="91">
        <f t="shared" si="0"/>
        <v>6.9264</v>
      </c>
      <c r="G51" s="95"/>
    </row>
    <row r="52" spans="1:7" ht="16.5" customHeight="1">
      <c r="A52" s="88"/>
      <c r="B52" s="92">
        <v>20</v>
      </c>
      <c r="C52" s="91" t="s">
        <v>70</v>
      </c>
      <c r="D52" s="91">
        <v>73.008</v>
      </c>
      <c r="E52" s="91">
        <f t="shared" si="0"/>
        <v>7.3008</v>
      </c>
      <c r="G52" s="95"/>
    </row>
    <row r="53" spans="1:7" ht="16.5" customHeight="1">
      <c r="A53" s="88"/>
      <c r="B53" s="92">
        <v>21</v>
      </c>
      <c r="C53" s="91" t="s">
        <v>71</v>
      </c>
      <c r="D53" s="91">
        <v>76.752</v>
      </c>
      <c r="E53" s="91">
        <f t="shared" si="0"/>
        <v>7.6752</v>
      </c>
      <c r="G53" s="95"/>
    </row>
    <row r="54" spans="1:7" ht="16.5" customHeight="1">
      <c r="A54" s="88"/>
      <c r="B54" s="92">
        <v>22</v>
      </c>
      <c r="C54" s="91" t="s">
        <v>72</v>
      </c>
      <c r="D54" s="91">
        <v>80.496</v>
      </c>
      <c r="E54" s="91">
        <f t="shared" si="0"/>
        <v>8.0496</v>
      </c>
      <c r="G54" s="95"/>
    </row>
    <row r="55" spans="1:7" ht="16.5" customHeight="1">
      <c r="A55" s="88"/>
      <c r="B55" s="92">
        <v>23</v>
      </c>
      <c r="C55" s="91" t="s">
        <v>73</v>
      </c>
      <c r="D55" s="91">
        <v>84.24</v>
      </c>
      <c r="E55" s="91">
        <f t="shared" si="0"/>
        <v>8.424</v>
      </c>
      <c r="G55" s="95"/>
    </row>
    <row r="56" spans="1:7" ht="16.5" customHeight="1">
      <c r="A56" s="88"/>
      <c r="B56" s="92">
        <v>24</v>
      </c>
      <c r="C56" s="91" t="s">
        <v>74</v>
      </c>
      <c r="D56" s="91">
        <v>87.984</v>
      </c>
      <c r="E56" s="91">
        <f t="shared" si="0"/>
        <v>8.798399999999999</v>
      </c>
      <c r="G56" s="95"/>
    </row>
    <row r="57" spans="1:7" ht="16.5" customHeight="1">
      <c r="A57" s="88"/>
      <c r="B57" s="92">
        <v>25</v>
      </c>
      <c r="C57" s="91" t="s">
        <v>75</v>
      </c>
      <c r="D57" s="91">
        <v>91.728</v>
      </c>
      <c r="E57" s="91">
        <f t="shared" si="0"/>
        <v>9.1728</v>
      </c>
      <c r="G57" s="95"/>
    </row>
    <row r="58" spans="1:7" ht="16.5" customHeight="1">
      <c r="A58" s="88"/>
      <c r="B58" s="92">
        <v>26</v>
      </c>
      <c r="C58" s="91" t="s">
        <v>76</v>
      </c>
      <c r="D58" s="91">
        <v>95.472</v>
      </c>
      <c r="E58" s="91">
        <f t="shared" si="0"/>
        <v>9.5472</v>
      </c>
      <c r="G58" s="95"/>
    </row>
    <row r="59" spans="1:7" ht="16.5" customHeight="1">
      <c r="A59" s="88"/>
      <c r="B59" s="92">
        <v>27</v>
      </c>
      <c r="C59" s="91" t="s">
        <v>77</v>
      </c>
      <c r="D59" s="91">
        <v>99.216</v>
      </c>
      <c r="E59" s="91">
        <f t="shared" si="0"/>
        <v>9.9216</v>
      </c>
      <c r="G59" s="95"/>
    </row>
    <row r="60" spans="1:7" ht="16.5" customHeight="1">
      <c r="A60" s="88"/>
      <c r="B60" s="92">
        <v>28</v>
      </c>
      <c r="C60" s="93" t="s">
        <v>78</v>
      </c>
      <c r="D60" s="91">
        <v>100</v>
      </c>
      <c r="E60" s="91">
        <f t="shared" si="0"/>
        <v>10</v>
      </c>
      <c r="G60" s="95"/>
    </row>
    <row r="61" spans="1:5" ht="15" customHeight="1">
      <c r="A61" s="94" t="s">
        <v>79</v>
      </c>
      <c r="B61" s="94"/>
      <c r="C61" s="94"/>
      <c r="D61" s="94"/>
      <c r="E61" s="94"/>
    </row>
    <row r="62" spans="1:5" ht="110.25" customHeight="1">
      <c r="A62" s="94"/>
      <c r="B62" s="94"/>
      <c r="C62" s="94"/>
      <c r="D62" s="94"/>
      <c r="E62" s="94"/>
    </row>
  </sheetData>
  <sheetProtection/>
  <mergeCells count="5">
    <mergeCell ref="A1:E1"/>
    <mergeCell ref="A2:E2"/>
    <mergeCell ref="A5:A32"/>
    <mergeCell ref="A33:A60"/>
    <mergeCell ref="A61:E62"/>
  </mergeCells>
  <printOptions horizontalCentered="1"/>
  <pageMargins left="0.9840277777777777" right="0.9840277777777777" top="1.2597222222222222" bottom="1.2201388888888889" header="0.8659722222222223" footer="0.8659722222222223"/>
  <pageSetup firstPageNumber="1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SheetLayoutView="100" workbookViewId="0" topLeftCell="A65">
      <selection activeCell="P80" sqref="P80"/>
    </sheetView>
  </sheetViews>
  <sheetFormatPr defaultColWidth="9.00390625" defaultRowHeight="13.5"/>
  <cols>
    <col min="1" max="1" width="6.625" style="4" customWidth="1"/>
    <col min="2" max="2" width="6.25390625" style="4" customWidth="1"/>
    <col min="3" max="3" width="6.50390625" style="5" customWidth="1"/>
    <col min="4" max="4" width="4.875" style="4" customWidth="1"/>
    <col min="5" max="5" width="5.75390625" style="5" customWidth="1"/>
    <col min="6" max="6" width="8.25390625" style="6" customWidth="1"/>
    <col min="7" max="7" width="9.375" style="4" customWidth="1"/>
    <col min="8" max="8" width="8.625" style="4" customWidth="1"/>
    <col min="9" max="9" width="10.75390625" style="4" customWidth="1"/>
    <col min="10" max="10" width="14.375" style="4" customWidth="1"/>
    <col min="11" max="11" width="14.625" style="4" customWidth="1"/>
    <col min="12" max="12" width="8.125" style="5" customWidth="1"/>
    <col min="13" max="13" width="6.00390625" style="4" customWidth="1"/>
    <col min="14" max="14" width="9.875" style="5" customWidth="1"/>
    <col min="15" max="15" width="9.00390625" style="5" customWidth="1"/>
    <col min="16" max="16" width="14.875" style="4" customWidth="1"/>
    <col min="17" max="17" width="8.00390625" style="4" customWidth="1"/>
    <col min="18" max="18" width="9.375" style="4" customWidth="1"/>
    <col min="19" max="19" width="9.00390625" style="4" customWidth="1"/>
    <col min="20" max="20" width="5.125" style="4" customWidth="1"/>
    <col min="21" max="25" width="8.00390625" style="7" customWidth="1"/>
    <col min="26" max="16384" width="9.00390625" style="4" customWidth="1"/>
  </cols>
  <sheetData>
    <row r="1" spans="1:12" ht="49.5" customHeight="1">
      <c r="A1" s="8" t="s">
        <v>80</v>
      </c>
      <c r="B1" s="9"/>
      <c r="C1" s="9"/>
      <c r="D1" s="9"/>
      <c r="E1" s="9"/>
      <c r="F1" s="9"/>
      <c r="G1" s="9"/>
      <c r="H1" s="9"/>
      <c r="I1" s="9"/>
      <c r="J1" s="9"/>
      <c r="K1" s="37"/>
      <c r="L1" s="38"/>
    </row>
    <row r="2" spans="1:12" ht="25.5" customHeight="1">
      <c r="A2" s="10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39"/>
      <c r="L2" s="40"/>
    </row>
    <row r="3" spans="1:12" ht="20.25" customHeight="1">
      <c r="A3" s="10"/>
      <c r="B3" s="10"/>
      <c r="C3" s="11"/>
      <c r="D3" s="10"/>
      <c r="E3" s="11"/>
      <c r="F3" s="23"/>
      <c r="G3" s="10"/>
      <c r="H3" s="10"/>
      <c r="I3" s="10"/>
      <c r="J3" s="41" t="s">
        <v>3</v>
      </c>
      <c r="K3" s="39"/>
      <c r="L3" s="40"/>
    </row>
    <row r="4" spans="1:25" s="1" customFormat="1" ht="21.75" customHeight="1">
      <c r="A4" s="12" t="s">
        <v>4</v>
      </c>
      <c r="B4" s="12" t="s">
        <v>17</v>
      </c>
      <c r="C4" s="13" t="s">
        <v>82</v>
      </c>
      <c r="D4" s="13"/>
      <c r="E4" s="13"/>
      <c r="F4" s="13"/>
      <c r="G4" s="24" t="s">
        <v>83</v>
      </c>
      <c r="H4" s="25"/>
      <c r="I4" s="42"/>
      <c r="J4" s="12" t="s">
        <v>84</v>
      </c>
      <c r="K4" s="43"/>
      <c r="L4" s="44"/>
      <c r="N4" s="51"/>
      <c r="O4" s="51"/>
      <c r="U4" s="58"/>
      <c r="V4" s="58"/>
      <c r="W4" s="58"/>
      <c r="X4" s="58"/>
      <c r="Y4" s="58"/>
    </row>
    <row r="5" spans="1:25" s="1" customFormat="1" ht="32.25" customHeight="1">
      <c r="A5" s="14"/>
      <c r="B5" s="14"/>
      <c r="C5" s="13"/>
      <c r="D5" s="13"/>
      <c r="E5" s="13"/>
      <c r="F5" s="13"/>
      <c r="G5" s="26" t="s">
        <v>85</v>
      </c>
      <c r="H5" s="26" t="s">
        <v>86</v>
      </c>
      <c r="I5" s="45" t="s">
        <v>87</v>
      </c>
      <c r="J5" s="14"/>
      <c r="K5" s="46"/>
      <c r="L5" s="47"/>
      <c r="N5" s="52"/>
      <c r="O5" s="52"/>
      <c r="P5" s="53"/>
      <c r="U5" s="58"/>
      <c r="V5" s="58"/>
      <c r="W5" s="58"/>
      <c r="X5" s="58"/>
      <c r="Y5" s="58"/>
    </row>
    <row r="6" spans="1:25" s="2" customFormat="1" ht="18" customHeight="1">
      <c r="A6" s="15" t="s">
        <v>13</v>
      </c>
      <c r="B6" s="16">
        <v>1</v>
      </c>
      <c r="C6" s="17">
        <v>180</v>
      </c>
      <c r="D6" s="18" t="s">
        <v>10</v>
      </c>
      <c r="E6" s="27">
        <v>360</v>
      </c>
      <c r="F6" s="28" t="s">
        <v>11</v>
      </c>
      <c r="G6" s="29">
        <v>1.6848</v>
      </c>
      <c r="H6" s="30">
        <v>1.2636</v>
      </c>
      <c r="I6" s="30">
        <v>2.9484</v>
      </c>
      <c r="J6" s="30">
        <v>3.3696</v>
      </c>
      <c r="K6" s="48"/>
      <c r="L6" s="49"/>
      <c r="M6" s="49"/>
      <c r="N6" s="49"/>
      <c r="O6" s="49"/>
      <c r="P6" s="54"/>
      <c r="Q6" s="54"/>
      <c r="R6" s="54"/>
      <c r="S6" s="54"/>
      <c r="U6" s="59"/>
      <c r="V6" s="59"/>
      <c r="W6" s="59"/>
      <c r="X6" s="59"/>
      <c r="Y6" s="59"/>
    </row>
    <row r="7" spans="1:25" s="2" customFormat="1" ht="18" customHeight="1">
      <c r="A7" s="19"/>
      <c r="B7" s="16">
        <v>2</v>
      </c>
      <c r="C7" s="17">
        <v>360</v>
      </c>
      <c r="D7" s="18" t="s">
        <v>10</v>
      </c>
      <c r="E7" s="27">
        <v>640</v>
      </c>
      <c r="F7" s="28" t="s">
        <v>11</v>
      </c>
      <c r="G7" s="29">
        <v>3.12</v>
      </c>
      <c r="H7" s="30">
        <v>2.34</v>
      </c>
      <c r="I7" s="30">
        <v>5.46</v>
      </c>
      <c r="J7" s="30">
        <v>6.24</v>
      </c>
      <c r="K7" s="48"/>
      <c r="L7" s="49"/>
      <c r="M7" s="49"/>
      <c r="N7" s="49"/>
      <c r="O7" s="49"/>
      <c r="P7" s="54"/>
      <c r="Q7" s="54"/>
      <c r="R7" s="54"/>
      <c r="S7" s="54"/>
      <c r="U7" s="59"/>
      <c r="V7" s="59"/>
      <c r="W7" s="59"/>
      <c r="X7" s="59"/>
      <c r="Y7" s="59"/>
    </row>
    <row r="8" spans="1:25" s="2" customFormat="1" ht="18" customHeight="1">
      <c r="A8" s="19"/>
      <c r="B8" s="16">
        <v>3</v>
      </c>
      <c r="C8" s="17">
        <v>640</v>
      </c>
      <c r="D8" s="18" t="s">
        <v>10</v>
      </c>
      <c r="E8" s="27">
        <v>860</v>
      </c>
      <c r="F8" s="28" t="s">
        <v>11</v>
      </c>
      <c r="G8" s="29">
        <v>4.68</v>
      </c>
      <c r="H8" s="30">
        <v>3.51</v>
      </c>
      <c r="I8" s="30">
        <v>8.19</v>
      </c>
      <c r="J8" s="30">
        <v>9.36</v>
      </c>
      <c r="K8" s="48"/>
      <c r="L8" s="49"/>
      <c r="M8" s="49"/>
      <c r="N8" s="49"/>
      <c r="O8" s="49"/>
      <c r="P8" s="54"/>
      <c r="Q8" s="54"/>
      <c r="R8" s="54"/>
      <c r="S8" s="54"/>
      <c r="U8" s="59"/>
      <c r="V8" s="59"/>
      <c r="W8" s="59"/>
      <c r="X8" s="59"/>
      <c r="Y8" s="59"/>
    </row>
    <row r="9" spans="1:25" s="2" customFormat="1" ht="18" customHeight="1">
      <c r="A9" s="19"/>
      <c r="B9" s="16">
        <v>4</v>
      </c>
      <c r="C9" s="17">
        <v>860</v>
      </c>
      <c r="D9" s="18" t="s">
        <v>10</v>
      </c>
      <c r="E9" s="27">
        <v>1140</v>
      </c>
      <c r="F9" s="28" t="s">
        <v>11</v>
      </c>
      <c r="G9" s="29">
        <v>5.928</v>
      </c>
      <c r="H9" s="30">
        <v>4.524</v>
      </c>
      <c r="I9" s="30">
        <v>10.452</v>
      </c>
      <c r="J9" s="30">
        <v>12.012</v>
      </c>
      <c r="K9" s="48"/>
      <c r="L9" s="49"/>
      <c r="M9" s="49"/>
      <c r="N9" s="49"/>
      <c r="O9" s="49"/>
      <c r="P9" s="54"/>
      <c r="Q9" s="54"/>
      <c r="R9" s="54"/>
      <c r="S9" s="54"/>
      <c r="U9" s="59"/>
      <c r="V9" s="59"/>
      <c r="W9" s="59"/>
      <c r="X9" s="59"/>
      <c r="Y9" s="59"/>
    </row>
    <row r="10" spans="1:25" s="2" customFormat="1" ht="18" customHeight="1">
      <c r="A10" s="19"/>
      <c r="B10" s="16">
        <v>5</v>
      </c>
      <c r="C10" s="17">
        <v>1140</v>
      </c>
      <c r="D10" s="18" t="s">
        <v>10</v>
      </c>
      <c r="E10" s="27">
        <v>1420</v>
      </c>
      <c r="F10" s="28" t="s">
        <v>11</v>
      </c>
      <c r="G10" s="29">
        <v>7.18848</v>
      </c>
      <c r="H10" s="30">
        <v>5.5910400000000005</v>
      </c>
      <c r="I10" s="30">
        <v>12.77952</v>
      </c>
      <c r="J10" s="30">
        <v>14.776319999999998</v>
      </c>
      <c r="K10" s="48"/>
      <c r="L10" s="49"/>
      <c r="M10" s="49"/>
      <c r="N10" s="49"/>
      <c r="O10" s="49"/>
      <c r="P10" s="54"/>
      <c r="Q10" s="54"/>
      <c r="R10" s="54"/>
      <c r="S10" s="54"/>
      <c r="U10" s="59"/>
      <c r="V10" s="59"/>
      <c r="W10" s="59"/>
      <c r="X10" s="59"/>
      <c r="Y10" s="59"/>
    </row>
    <row r="11" spans="1:25" s="2" customFormat="1" ht="18" customHeight="1">
      <c r="A11" s="19"/>
      <c r="B11" s="16">
        <v>6</v>
      </c>
      <c r="C11" s="17">
        <v>1420</v>
      </c>
      <c r="D11" s="18" t="s">
        <v>10</v>
      </c>
      <c r="E11" s="27">
        <v>1700</v>
      </c>
      <c r="F11" s="28" t="s">
        <v>11</v>
      </c>
      <c r="G11" s="29">
        <v>8.760959999999999</v>
      </c>
      <c r="H11" s="30">
        <v>6.814080000000001</v>
      </c>
      <c r="I11" s="30">
        <v>15.57504</v>
      </c>
      <c r="J11" s="30">
        <v>18.00864</v>
      </c>
      <c r="K11" s="48"/>
      <c r="L11" s="49"/>
      <c r="M11" s="49"/>
      <c r="N11" s="49"/>
      <c r="O11" s="49"/>
      <c r="P11" s="54"/>
      <c r="Q11" s="54"/>
      <c r="R11" s="54"/>
      <c r="S11" s="54"/>
      <c r="U11" s="59"/>
      <c r="V11" s="59"/>
      <c r="W11" s="59"/>
      <c r="X11" s="59"/>
      <c r="Y11" s="59"/>
    </row>
    <row r="12" spans="1:25" s="2" customFormat="1" ht="18" customHeight="1">
      <c r="A12" s="19"/>
      <c r="B12" s="16">
        <v>7</v>
      </c>
      <c r="C12" s="17">
        <v>1700</v>
      </c>
      <c r="D12" s="18" t="s">
        <v>10</v>
      </c>
      <c r="E12" s="27">
        <v>1980</v>
      </c>
      <c r="F12" s="28" t="s">
        <v>11</v>
      </c>
      <c r="G12" s="29">
        <v>10.33344</v>
      </c>
      <c r="H12" s="30">
        <v>8.03712</v>
      </c>
      <c r="I12" s="30">
        <v>18.37056</v>
      </c>
      <c r="J12" s="30">
        <v>21.24096</v>
      </c>
      <c r="K12" s="48"/>
      <c r="L12" s="49"/>
      <c r="M12" s="49"/>
      <c r="N12" s="49"/>
      <c r="O12" s="49"/>
      <c r="P12" s="54"/>
      <c r="Q12" s="54"/>
      <c r="R12" s="54"/>
      <c r="S12" s="54"/>
      <c r="U12" s="59"/>
      <c r="V12" s="59"/>
      <c r="W12" s="59"/>
      <c r="X12" s="59"/>
      <c r="Y12" s="59"/>
    </row>
    <row r="13" spans="1:25" s="2" customFormat="1" ht="18" customHeight="1">
      <c r="A13" s="19"/>
      <c r="B13" s="16">
        <v>8</v>
      </c>
      <c r="C13" s="17">
        <v>1980</v>
      </c>
      <c r="D13" s="18" t="s">
        <v>10</v>
      </c>
      <c r="E13" s="27">
        <v>2480</v>
      </c>
      <c r="F13" s="28" t="s">
        <v>11</v>
      </c>
      <c r="G13" s="29">
        <v>11.827919999999999</v>
      </c>
      <c r="H13" s="30">
        <v>9.392759999999999</v>
      </c>
      <c r="I13" s="30">
        <v>21.220679999999998</v>
      </c>
      <c r="J13" s="30">
        <v>24.699479999999998</v>
      </c>
      <c r="K13" s="48"/>
      <c r="L13" s="49"/>
      <c r="M13" s="49"/>
      <c r="N13" s="49"/>
      <c r="O13" s="49"/>
      <c r="P13" s="54"/>
      <c r="Q13" s="54"/>
      <c r="R13" s="54"/>
      <c r="S13" s="54"/>
      <c r="U13" s="59"/>
      <c r="V13" s="59"/>
      <c r="W13" s="59"/>
      <c r="X13" s="59"/>
      <c r="Y13" s="59"/>
    </row>
    <row r="14" spans="1:25" s="2" customFormat="1" ht="18" customHeight="1">
      <c r="A14" s="19"/>
      <c r="B14" s="16">
        <v>9</v>
      </c>
      <c r="C14" s="17">
        <v>2480</v>
      </c>
      <c r="D14" s="18" t="s">
        <v>10</v>
      </c>
      <c r="E14" s="27">
        <v>2980</v>
      </c>
      <c r="F14" s="28" t="s">
        <v>11</v>
      </c>
      <c r="G14" s="29">
        <v>13.628160000000001</v>
      </c>
      <c r="H14" s="30">
        <v>10.647</v>
      </c>
      <c r="I14" s="30">
        <v>24.275159999999996</v>
      </c>
      <c r="J14" s="30">
        <v>28.533959999999997</v>
      </c>
      <c r="K14" s="48"/>
      <c r="L14" s="49"/>
      <c r="M14" s="49"/>
      <c r="N14" s="49"/>
      <c r="O14" s="49"/>
      <c r="P14" s="54"/>
      <c r="Q14" s="54"/>
      <c r="R14" s="54"/>
      <c r="S14" s="54"/>
      <c r="U14" s="59"/>
      <c r="V14" s="59"/>
      <c r="W14" s="59"/>
      <c r="X14" s="59"/>
      <c r="Y14" s="59"/>
    </row>
    <row r="15" spans="1:25" s="2" customFormat="1" ht="18" customHeight="1">
      <c r="A15" s="19"/>
      <c r="B15" s="16">
        <v>10</v>
      </c>
      <c r="C15" s="17">
        <v>2980</v>
      </c>
      <c r="D15" s="18" t="s">
        <v>10</v>
      </c>
      <c r="E15" s="27">
        <v>3480</v>
      </c>
      <c r="F15" s="28" t="s">
        <v>11</v>
      </c>
      <c r="G15" s="29">
        <v>16.12416</v>
      </c>
      <c r="H15" s="30">
        <v>12.093119999999999</v>
      </c>
      <c r="I15" s="30">
        <v>28.21728</v>
      </c>
      <c r="J15" s="30">
        <v>33.25608</v>
      </c>
      <c r="K15" s="48"/>
      <c r="L15" s="49"/>
      <c r="M15" s="49"/>
      <c r="N15" s="49"/>
      <c r="O15" s="49"/>
      <c r="P15" s="54"/>
      <c r="Q15" s="54"/>
      <c r="R15" s="54"/>
      <c r="S15" s="54"/>
      <c r="U15" s="59"/>
      <c r="V15" s="59"/>
      <c r="W15" s="59"/>
      <c r="X15" s="59"/>
      <c r="Y15" s="59"/>
    </row>
    <row r="16" spans="1:25" s="2" customFormat="1" ht="18" customHeight="1">
      <c r="A16" s="19"/>
      <c r="B16" s="16">
        <v>11</v>
      </c>
      <c r="C16" s="17">
        <v>3480</v>
      </c>
      <c r="D16" s="18" t="s">
        <v>10</v>
      </c>
      <c r="E16" s="27">
        <v>3980</v>
      </c>
      <c r="F16" s="28" t="s">
        <v>11</v>
      </c>
      <c r="G16" s="29">
        <v>18.620160000000002</v>
      </c>
      <c r="H16" s="30">
        <v>13.965119999999999</v>
      </c>
      <c r="I16" s="30">
        <v>32.58528</v>
      </c>
      <c r="J16" s="30">
        <v>38.40408</v>
      </c>
      <c r="K16" s="48"/>
      <c r="L16" s="49"/>
      <c r="M16" s="49"/>
      <c r="N16" s="49"/>
      <c r="O16" s="49"/>
      <c r="P16" s="54"/>
      <c r="Q16" s="54"/>
      <c r="R16" s="54"/>
      <c r="S16" s="54"/>
      <c r="U16" s="59"/>
      <c r="V16" s="59"/>
      <c r="W16" s="59"/>
      <c r="X16" s="59"/>
      <c r="Y16" s="59"/>
    </row>
    <row r="17" spans="1:25" s="2" customFormat="1" ht="18" customHeight="1">
      <c r="A17" s="19"/>
      <c r="B17" s="16">
        <v>12</v>
      </c>
      <c r="C17" s="17">
        <v>3980</v>
      </c>
      <c r="D17" s="18" t="s">
        <v>10</v>
      </c>
      <c r="E17" s="27">
        <v>4480</v>
      </c>
      <c r="F17" s="28" t="s">
        <v>11</v>
      </c>
      <c r="G17" s="29">
        <v>21.11616</v>
      </c>
      <c r="H17" s="30">
        <v>15.837119999999999</v>
      </c>
      <c r="I17" s="30">
        <v>36.95328</v>
      </c>
      <c r="J17" s="30">
        <v>43.55208</v>
      </c>
      <c r="K17" s="50"/>
      <c r="L17" s="49"/>
      <c r="M17" s="49"/>
      <c r="N17" s="49"/>
      <c r="O17" s="49"/>
      <c r="P17" s="54"/>
      <c r="Q17" s="54"/>
      <c r="R17" s="54"/>
      <c r="S17" s="54"/>
      <c r="U17" s="59"/>
      <c r="V17" s="59"/>
      <c r="W17" s="59"/>
      <c r="X17" s="59"/>
      <c r="Y17" s="59"/>
    </row>
    <row r="18" spans="1:25" s="2" customFormat="1" ht="18" customHeight="1">
      <c r="A18" s="19"/>
      <c r="B18" s="16">
        <v>13</v>
      </c>
      <c r="C18" s="17">
        <v>4480</v>
      </c>
      <c r="D18" s="18" t="s">
        <v>10</v>
      </c>
      <c r="E18" s="27">
        <v>4980</v>
      </c>
      <c r="F18" s="28" t="s">
        <v>11</v>
      </c>
      <c r="G18" s="29">
        <v>23.61216</v>
      </c>
      <c r="H18" s="30">
        <v>17.70912</v>
      </c>
      <c r="I18" s="30">
        <v>41.32128</v>
      </c>
      <c r="J18" s="30">
        <v>48.70008</v>
      </c>
      <c r="K18" s="50"/>
      <c r="L18" s="49"/>
      <c r="M18" s="49"/>
      <c r="N18" s="49"/>
      <c r="O18" s="49"/>
      <c r="P18" s="54"/>
      <c r="Q18" s="54"/>
      <c r="R18" s="54"/>
      <c r="S18" s="54"/>
      <c r="U18" s="59"/>
      <c r="V18" s="59"/>
      <c r="W18" s="59"/>
      <c r="X18" s="59"/>
      <c r="Y18" s="59"/>
    </row>
    <row r="19" spans="1:25" s="2" customFormat="1" ht="18" customHeight="1">
      <c r="A19" s="19"/>
      <c r="B19" s="16">
        <v>14</v>
      </c>
      <c r="C19" s="17">
        <v>4980</v>
      </c>
      <c r="D19" s="18" t="s">
        <v>10</v>
      </c>
      <c r="E19" s="27">
        <v>5480</v>
      </c>
      <c r="F19" s="28" t="s">
        <v>11</v>
      </c>
      <c r="G19" s="29">
        <v>26.108159999999998</v>
      </c>
      <c r="H19" s="30">
        <v>19.58112</v>
      </c>
      <c r="I19" s="30">
        <v>45.68928</v>
      </c>
      <c r="J19" s="30">
        <v>53.848079999999996</v>
      </c>
      <c r="K19" s="50"/>
      <c r="L19" s="49"/>
      <c r="M19" s="49"/>
      <c r="N19" s="49"/>
      <c r="O19" s="49"/>
      <c r="P19" s="54"/>
      <c r="Q19" s="54"/>
      <c r="R19" s="54"/>
      <c r="S19" s="54"/>
      <c r="U19" s="59"/>
      <c r="V19" s="59"/>
      <c r="W19" s="59"/>
      <c r="X19" s="59"/>
      <c r="Y19" s="59"/>
    </row>
    <row r="20" spans="1:25" s="2" customFormat="1" ht="18" customHeight="1">
      <c r="A20" s="19"/>
      <c r="B20" s="16">
        <v>15</v>
      </c>
      <c r="C20" s="17">
        <v>5480</v>
      </c>
      <c r="D20" s="18" t="s">
        <v>10</v>
      </c>
      <c r="E20" s="27">
        <v>5980</v>
      </c>
      <c r="F20" s="28" t="s">
        <v>11</v>
      </c>
      <c r="G20" s="29">
        <v>28.604159999999997</v>
      </c>
      <c r="H20" s="30">
        <v>21.45312</v>
      </c>
      <c r="I20" s="30">
        <v>50.05728</v>
      </c>
      <c r="J20" s="30">
        <v>58.99607999999999</v>
      </c>
      <c r="K20" s="50"/>
      <c r="L20" s="49"/>
      <c r="M20" s="49"/>
      <c r="N20" s="49"/>
      <c r="O20" s="49"/>
      <c r="P20" s="54"/>
      <c r="Q20" s="54"/>
      <c r="R20" s="54"/>
      <c r="S20" s="54"/>
      <c r="U20" s="59"/>
      <c r="V20" s="59"/>
      <c r="W20" s="59"/>
      <c r="X20" s="59"/>
      <c r="Y20" s="59"/>
    </row>
    <row r="21" spans="1:25" s="2" customFormat="1" ht="19.5" customHeight="1">
      <c r="A21" s="19"/>
      <c r="B21" s="16">
        <v>16</v>
      </c>
      <c r="C21" s="17">
        <v>5980</v>
      </c>
      <c r="D21" s="18" t="s">
        <v>10</v>
      </c>
      <c r="E21" s="27">
        <v>6480</v>
      </c>
      <c r="F21" s="28" t="s">
        <v>11</v>
      </c>
      <c r="G21" s="29">
        <v>31.10016</v>
      </c>
      <c r="H21" s="30">
        <v>23.32512</v>
      </c>
      <c r="I21" s="30">
        <v>54.425279999999994</v>
      </c>
      <c r="J21" s="30">
        <v>64.14407999999999</v>
      </c>
      <c r="K21" s="50"/>
      <c r="L21" s="49"/>
      <c r="M21" s="49"/>
      <c r="N21" s="49"/>
      <c r="O21" s="49"/>
      <c r="P21" s="54"/>
      <c r="Q21" s="54"/>
      <c r="R21" s="54"/>
      <c r="S21" s="54"/>
      <c r="U21" s="59"/>
      <c r="V21" s="59"/>
      <c r="W21" s="59"/>
      <c r="X21" s="59"/>
      <c r="Y21" s="59"/>
    </row>
    <row r="22" spans="1:25" s="2" customFormat="1" ht="19.5" customHeight="1">
      <c r="A22" s="19"/>
      <c r="B22" s="16">
        <v>17</v>
      </c>
      <c r="C22" s="17">
        <v>6480</v>
      </c>
      <c r="D22" s="18" t="s">
        <v>10</v>
      </c>
      <c r="E22" s="27">
        <v>6980</v>
      </c>
      <c r="F22" s="28" t="s">
        <v>11</v>
      </c>
      <c r="G22" s="29">
        <v>33.59616</v>
      </c>
      <c r="H22" s="30">
        <v>25.197119999999998</v>
      </c>
      <c r="I22" s="30">
        <v>58.793279999999996</v>
      </c>
      <c r="J22" s="30">
        <v>69.29208</v>
      </c>
      <c r="K22" s="50"/>
      <c r="L22" s="49"/>
      <c r="M22" s="49"/>
      <c r="N22" s="49"/>
      <c r="O22" s="49"/>
      <c r="P22" s="54"/>
      <c r="Q22" s="54"/>
      <c r="R22" s="54"/>
      <c r="S22" s="54"/>
      <c r="U22" s="59"/>
      <c r="V22" s="59"/>
      <c r="W22" s="59"/>
      <c r="X22" s="59"/>
      <c r="Y22" s="59"/>
    </row>
    <row r="23" spans="1:25" s="2" customFormat="1" ht="19.5" customHeight="1">
      <c r="A23" s="19"/>
      <c r="B23" s="16">
        <v>18</v>
      </c>
      <c r="C23" s="17">
        <v>6980</v>
      </c>
      <c r="D23" s="18" t="s">
        <v>10</v>
      </c>
      <c r="E23" s="27">
        <v>7480</v>
      </c>
      <c r="F23" s="28" t="s">
        <v>11</v>
      </c>
      <c r="G23" s="29">
        <v>36.09216</v>
      </c>
      <c r="H23" s="30">
        <v>27.06912</v>
      </c>
      <c r="I23" s="30">
        <v>63.16127999999999</v>
      </c>
      <c r="J23" s="30">
        <v>74.44008</v>
      </c>
      <c r="K23" s="50"/>
      <c r="L23" s="49"/>
      <c r="M23" s="49"/>
      <c r="N23" s="49"/>
      <c r="O23" s="49"/>
      <c r="P23" s="55"/>
      <c r="Q23" s="54"/>
      <c r="R23" s="54"/>
      <c r="S23" s="54"/>
      <c r="U23" s="59"/>
      <c r="V23" s="59"/>
      <c r="W23" s="59"/>
      <c r="X23" s="59"/>
      <c r="Y23" s="59"/>
    </row>
    <row r="24" spans="1:25" s="2" customFormat="1" ht="19.5" customHeight="1">
      <c r="A24" s="19"/>
      <c r="B24" s="16">
        <v>19</v>
      </c>
      <c r="C24" s="17">
        <v>7480</v>
      </c>
      <c r="D24" s="18" t="s">
        <v>10</v>
      </c>
      <c r="E24" s="27">
        <v>7980</v>
      </c>
      <c r="F24" s="28" t="s">
        <v>11</v>
      </c>
      <c r="G24" s="29">
        <v>38.588159999999995</v>
      </c>
      <c r="H24" s="30">
        <v>28.94112</v>
      </c>
      <c r="I24" s="30">
        <v>67.52928</v>
      </c>
      <c r="J24" s="30">
        <v>79.58807999999999</v>
      </c>
      <c r="K24" s="50"/>
      <c r="L24" s="49"/>
      <c r="M24" s="49"/>
      <c r="N24" s="49"/>
      <c r="O24" s="49"/>
      <c r="P24" s="55"/>
      <c r="Q24" s="54"/>
      <c r="R24" s="54"/>
      <c r="S24" s="54"/>
      <c r="U24" s="59"/>
      <c r="V24" s="59"/>
      <c r="W24" s="59"/>
      <c r="X24" s="59"/>
      <c r="Y24" s="59"/>
    </row>
    <row r="25" spans="1:25" s="2" customFormat="1" ht="19.5" customHeight="1">
      <c r="A25" s="19"/>
      <c r="B25" s="16">
        <v>20</v>
      </c>
      <c r="C25" s="17">
        <v>7980</v>
      </c>
      <c r="D25" s="18" t="s">
        <v>10</v>
      </c>
      <c r="E25" s="27">
        <v>8480</v>
      </c>
      <c r="F25" s="28" t="s">
        <v>11</v>
      </c>
      <c r="G25" s="29">
        <v>41.08416</v>
      </c>
      <c r="H25" s="30">
        <v>30.81312</v>
      </c>
      <c r="I25" s="30">
        <v>71.89728</v>
      </c>
      <c r="J25" s="30">
        <v>84.73607999999999</v>
      </c>
      <c r="K25" s="50"/>
      <c r="L25" s="49"/>
      <c r="M25" s="49"/>
      <c r="N25" s="49"/>
      <c r="O25" s="49"/>
      <c r="P25" s="55"/>
      <c r="Q25" s="54"/>
      <c r="R25" s="54"/>
      <c r="S25" s="54"/>
      <c r="U25" s="59"/>
      <c r="V25" s="59"/>
      <c r="W25" s="59"/>
      <c r="X25" s="59"/>
      <c r="Y25" s="59"/>
    </row>
    <row r="26" spans="1:25" s="2" customFormat="1" ht="19.5" customHeight="1">
      <c r="A26" s="19"/>
      <c r="B26" s="16">
        <v>21</v>
      </c>
      <c r="C26" s="17">
        <v>8480</v>
      </c>
      <c r="D26" s="18" t="s">
        <v>10</v>
      </c>
      <c r="E26" s="27">
        <v>8980</v>
      </c>
      <c r="F26" s="28" t="s">
        <v>11</v>
      </c>
      <c r="G26" s="29">
        <v>43.58016</v>
      </c>
      <c r="H26" s="30">
        <v>32.68512</v>
      </c>
      <c r="I26" s="30">
        <v>76.26527999999999</v>
      </c>
      <c r="J26" s="30">
        <v>89.88408</v>
      </c>
      <c r="K26" s="50"/>
      <c r="L26" s="49"/>
      <c r="M26" s="49"/>
      <c r="N26" s="49"/>
      <c r="O26" s="49"/>
      <c r="P26" s="55"/>
      <c r="Q26" s="54"/>
      <c r="R26" s="54"/>
      <c r="S26" s="54"/>
      <c r="U26" s="59"/>
      <c r="V26" s="59"/>
      <c r="W26" s="59"/>
      <c r="X26" s="59"/>
      <c r="Y26" s="59"/>
    </row>
    <row r="27" spans="1:25" s="2" customFormat="1" ht="19.5" customHeight="1">
      <c r="A27" s="19"/>
      <c r="B27" s="16">
        <v>22</v>
      </c>
      <c r="C27" s="17">
        <v>8980</v>
      </c>
      <c r="D27" s="18" t="s">
        <v>10</v>
      </c>
      <c r="E27" s="27">
        <v>9480</v>
      </c>
      <c r="F27" s="28" t="s">
        <v>11</v>
      </c>
      <c r="G27" s="29">
        <v>46.076159999999994</v>
      </c>
      <c r="H27" s="30">
        <v>34.55712</v>
      </c>
      <c r="I27" s="30">
        <v>80.63328</v>
      </c>
      <c r="J27" s="30">
        <v>95.03208</v>
      </c>
      <c r="K27" s="50"/>
      <c r="L27" s="49"/>
      <c r="M27" s="49"/>
      <c r="N27" s="49"/>
      <c r="O27" s="49"/>
      <c r="P27" s="55"/>
      <c r="Q27" s="54"/>
      <c r="R27" s="54"/>
      <c r="S27" s="54"/>
      <c r="U27" s="59"/>
      <c r="V27" s="59"/>
      <c r="W27" s="59"/>
      <c r="X27" s="59"/>
      <c r="Y27" s="59"/>
    </row>
    <row r="28" spans="1:25" s="2" customFormat="1" ht="19.5" customHeight="1">
      <c r="A28" s="19"/>
      <c r="B28" s="16">
        <v>23</v>
      </c>
      <c r="C28" s="17">
        <v>9480</v>
      </c>
      <c r="D28" s="18" t="s">
        <v>10</v>
      </c>
      <c r="E28" s="27">
        <v>9980</v>
      </c>
      <c r="F28" s="28" t="s">
        <v>11</v>
      </c>
      <c r="G28" s="29">
        <v>48.57216</v>
      </c>
      <c r="H28" s="30">
        <v>36.429120000000005</v>
      </c>
      <c r="I28" s="30">
        <v>85.00128</v>
      </c>
      <c r="J28" s="30">
        <v>100</v>
      </c>
      <c r="K28" s="50"/>
      <c r="L28" s="49"/>
      <c r="M28" s="49"/>
      <c r="N28" s="49"/>
      <c r="O28" s="49"/>
      <c r="P28" s="55"/>
      <c r="Q28" s="54"/>
      <c r="R28" s="54"/>
      <c r="S28" s="54"/>
      <c r="U28" s="59"/>
      <c r="V28" s="59"/>
      <c r="W28" s="59"/>
      <c r="X28" s="59"/>
      <c r="Y28" s="59"/>
    </row>
    <row r="29" spans="1:25" s="2" customFormat="1" ht="19.5" customHeight="1">
      <c r="A29" s="19"/>
      <c r="B29" s="16">
        <v>24</v>
      </c>
      <c r="C29" s="17">
        <v>9980</v>
      </c>
      <c r="D29" s="18" t="s">
        <v>10</v>
      </c>
      <c r="E29" s="27">
        <v>10480</v>
      </c>
      <c r="F29" s="28" t="s">
        <v>11</v>
      </c>
      <c r="G29" s="29">
        <v>51.06816</v>
      </c>
      <c r="H29" s="30">
        <v>38.301120000000004</v>
      </c>
      <c r="I29" s="30">
        <v>89.36927999999999</v>
      </c>
      <c r="J29" s="30">
        <v>100</v>
      </c>
      <c r="K29" s="50"/>
      <c r="L29" s="49"/>
      <c r="M29" s="49"/>
      <c r="N29" s="49"/>
      <c r="O29" s="49"/>
      <c r="P29" s="55"/>
      <c r="Q29" s="54"/>
      <c r="R29" s="54"/>
      <c r="S29" s="54"/>
      <c r="U29" s="59"/>
      <c r="V29" s="59"/>
      <c r="W29" s="59"/>
      <c r="X29" s="59"/>
      <c r="Y29" s="59"/>
    </row>
    <row r="30" spans="1:25" s="2" customFormat="1" ht="19.5" customHeight="1">
      <c r="A30" s="19"/>
      <c r="B30" s="16">
        <v>25</v>
      </c>
      <c r="C30" s="17">
        <v>10480</v>
      </c>
      <c r="D30" s="18" t="s">
        <v>10</v>
      </c>
      <c r="E30" s="27">
        <v>10980</v>
      </c>
      <c r="F30" s="28" t="s">
        <v>11</v>
      </c>
      <c r="G30" s="29">
        <v>53.56416</v>
      </c>
      <c r="H30" s="30">
        <v>40.173120000000004</v>
      </c>
      <c r="I30" s="30">
        <v>93.73728</v>
      </c>
      <c r="J30" s="30">
        <v>100</v>
      </c>
      <c r="K30" s="50"/>
      <c r="L30" s="49"/>
      <c r="M30" s="49"/>
      <c r="N30" s="49"/>
      <c r="O30" s="49"/>
      <c r="P30" s="55"/>
      <c r="Q30" s="54"/>
      <c r="R30" s="54"/>
      <c r="S30" s="54"/>
      <c r="U30" s="59"/>
      <c r="V30" s="59"/>
      <c r="W30" s="59"/>
      <c r="X30" s="59"/>
      <c r="Y30" s="59"/>
    </row>
    <row r="31" spans="1:25" s="2" customFormat="1" ht="19.5" customHeight="1">
      <c r="A31" s="19"/>
      <c r="B31" s="16">
        <v>26</v>
      </c>
      <c r="C31" s="17">
        <v>10980</v>
      </c>
      <c r="D31" s="18" t="s">
        <v>10</v>
      </c>
      <c r="E31" s="27">
        <v>11480</v>
      </c>
      <c r="F31" s="28" t="s">
        <v>11</v>
      </c>
      <c r="G31" s="29">
        <v>56.060159999999996</v>
      </c>
      <c r="H31" s="30">
        <v>42.045120000000004</v>
      </c>
      <c r="I31" s="30">
        <v>98.10528</v>
      </c>
      <c r="J31" s="30">
        <v>100</v>
      </c>
      <c r="K31" s="50"/>
      <c r="L31" s="49"/>
      <c r="M31" s="49"/>
      <c r="N31" s="49"/>
      <c r="O31" s="49"/>
      <c r="P31" s="55"/>
      <c r="Q31" s="54"/>
      <c r="R31" s="54"/>
      <c r="S31" s="54"/>
      <c r="U31" s="59"/>
      <c r="V31" s="59"/>
      <c r="W31" s="59"/>
      <c r="X31" s="59"/>
      <c r="Y31" s="59"/>
    </row>
    <row r="32" spans="1:25" s="2" customFormat="1" ht="19.5" customHeight="1">
      <c r="A32" s="20"/>
      <c r="B32" s="16">
        <v>27</v>
      </c>
      <c r="C32" s="17">
        <v>11480</v>
      </c>
      <c r="D32" s="18" t="s">
        <v>10</v>
      </c>
      <c r="E32" s="27">
        <v>11980</v>
      </c>
      <c r="F32" s="28" t="s">
        <v>11</v>
      </c>
      <c r="G32" s="29">
        <v>58.55616</v>
      </c>
      <c r="H32" s="30">
        <v>43.917120000000004</v>
      </c>
      <c r="I32" s="30">
        <v>100</v>
      </c>
      <c r="J32" s="30">
        <v>100</v>
      </c>
      <c r="K32" s="50"/>
      <c r="L32" s="49"/>
      <c r="M32" s="49"/>
      <c r="N32" s="49"/>
      <c r="O32" s="49"/>
      <c r="P32" s="55"/>
      <c r="Q32" s="54"/>
      <c r="R32" s="54"/>
      <c r="S32" s="54"/>
      <c r="U32" s="59"/>
      <c r="V32" s="59"/>
      <c r="W32" s="59"/>
      <c r="X32" s="59"/>
      <c r="Y32" s="59"/>
    </row>
    <row r="33" spans="1:25" s="2" customFormat="1" ht="19.5" customHeight="1">
      <c r="A33" s="15" t="s">
        <v>13</v>
      </c>
      <c r="B33" s="16">
        <v>28</v>
      </c>
      <c r="C33" s="17">
        <v>11980</v>
      </c>
      <c r="D33" s="18" t="s">
        <v>10</v>
      </c>
      <c r="E33" s="27">
        <v>12480</v>
      </c>
      <c r="F33" s="28" t="s">
        <v>11</v>
      </c>
      <c r="G33" s="29">
        <v>61.05216</v>
      </c>
      <c r="H33" s="30">
        <v>45.789120000000004</v>
      </c>
      <c r="I33" s="30">
        <v>100</v>
      </c>
      <c r="J33" s="30">
        <v>100</v>
      </c>
      <c r="K33" s="50"/>
      <c r="L33" s="49"/>
      <c r="M33" s="49"/>
      <c r="N33" s="49"/>
      <c r="O33" s="49"/>
      <c r="P33" s="55"/>
      <c r="Q33" s="54"/>
      <c r="R33" s="54"/>
      <c r="S33" s="54"/>
      <c r="U33" s="59"/>
      <c r="V33" s="59"/>
      <c r="W33" s="59"/>
      <c r="X33" s="59"/>
      <c r="Y33" s="59"/>
    </row>
    <row r="34" spans="1:25" s="2" customFormat="1" ht="19.5" customHeight="1">
      <c r="A34" s="19"/>
      <c r="B34" s="16">
        <v>29</v>
      </c>
      <c r="C34" s="17">
        <v>12480</v>
      </c>
      <c r="D34" s="18" t="s">
        <v>10</v>
      </c>
      <c r="E34" s="27">
        <v>13480</v>
      </c>
      <c r="F34" s="28" t="s">
        <v>11</v>
      </c>
      <c r="G34" s="29">
        <v>64.79616</v>
      </c>
      <c r="H34" s="30">
        <v>48.59712</v>
      </c>
      <c r="I34" s="30">
        <v>100</v>
      </c>
      <c r="J34" s="30">
        <v>100</v>
      </c>
      <c r="K34" s="50"/>
      <c r="L34" s="49"/>
      <c r="M34" s="49"/>
      <c r="N34" s="49"/>
      <c r="O34" s="49"/>
      <c r="P34" s="55"/>
      <c r="Q34" s="54"/>
      <c r="R34" s="54"/>
      <c r="S34" s="54"/>
      <c r="U34" s="59"/>
      <c r="V34" s="59"/>
      <c r="W34" s="59"/>
      <c r="X34" s="59"/>
      <c r="Y34" s="59"/>
    </row>
    <row r="35" spans="1:25" s="2" customFormat="1" ht="19.5" customHeight="1">
      <c r="A35" s="19"/>
      <c r="B35" s="16">
        <v>30</v>
      </c>
      <c r="C35" s="17">
        <v>13480</v>
      </c>
      <c r="D35" s="18" t="s">
        <v>10</v>
      </c>
      <c r="E35" s="27">
        <v>14480</v>
      </c>
      <c r="F35" s="28" t="s">
        <v>11</v>
      </c>
      <c r="G35" s="29">
        <v>69.78815999999999</v>
      </c>
      <c r="H35" s="30">
        <v>52.34112</v>
      </c>
      <c r="I35" s="30">
        <v>100</v>
      </c>
      <c r="J35" s="30">
        <v>100</v>
      </c>
      <c r="K35" s="50"/>
      <c r="L35" s="49"/>
      <c r="M35" s="49"/>
      <c r="N35" s="49"/>
      <c r="O35" s="49"/>
      <c r="P35" s="55"/>
      <c r="Q35" s="54"/>
      <c r="R35" s="54"/>
      <c r="S35" s="54"/>
      <c r="U35" s="59"/>
      <c r="V35" s="59"/>
      <c r="W35" s="59"/>
      <c r="X35" s="59"/>
      <c r="Y35" s="59"/>
    </row>
    <row r="36" spans="1:25" s="2" customFormat="1" ht="19.5" customHeight="1">
      <c r="A36" s="19"/>
      <c r="B36" s="16">
        <v>31</v>
      </c>
      <c r="C36" s="17">
        <v>14480</v>
      </c>
      <c r="D36" s="18" t="s">
        <v>10</v>
      </c>
      <c r="E36" s="27">
        <v>15480</v>
      </c>
      <c r="F36" s="28" t="s">
        <v>11</v>
      </c>
      <c r="G36" s="29">
        <v>74.78016</v>
      </c>
      <c r="H36" s="30">
        <v>56.085119999999996</v>
      </c>
      <c r="I36" s="30">
        <v>100</v>
      </c>
      <c r="J36" s="30">
        <v>100</v>
      </c>
      <c r="K36" s="50"/>
      <c r="L36" s="49"/>
      <c r="M36" s="49"/>
      <c r="N36" s="49"/>
      <c r="O36" s="49"/>
      <c r="P36" s="55"/>
      <c r="Q36" s="54"/>
      <c r="R36" s="54"/>
      <c r="S36" s="54"/>
      <c r="U36" s="59"/>
      <c r="V36" s="59"/>
      <c r="W36" s="59"/>
      <c r="X36" s="59"/>
      <c r="Y36" s="59"/>
    </row>
    <row r="37" spans="1:25" s="2" customFormat="1" ht="19.5" customHeight="1">
      <c r="A37" s="19"/>
      <c r="B37" s="16">
        <v>32</v>
      </c>
      <c r="C37" s="17">
        <v>15480</v>
      </c>
      <c r="D37" s="18" t="s">
        <v>10</v>
      </c>
      <c r="E37" s="27">
        <v>16480</v>
      </c>
      <c r="F37" s="28" t="s">
        <v>11</v>
      </c>
      <c r="G37" s="29">
        <v>79.77216</v>
      </c>
      <c r="H37" s="30">
        <v>59.829119999999996</v>
      </c>
      <c r="I37" s="30">
        <v>100</v>
      </c>
      <c r="J37" s="30">
        <v>100</v>
      </c>
      <c r="K37" s="50"/>
      <c r="L37" s="49"/>
      <c r="M37" s="49"/>
      <c r="N37" s="49"/>
      <c r="O37" s="49"/>
      <c r="P37" s="55"/>
      <c r="Q37" s="54"/>
      <c r="R37" s="54"/>
      <c r="S37" s="54"/>
      <c r="U37" s="59"/>
      <c r="V37" s="59"/>
      <c r="W37" s="59"/>
      <c r="X37" s="59"/>
      <c r="Y37" s="59"/>
    </row>
    <row r="38" spans="1:25" s="2" customFormat="1" ht="19.5" customHeight="1">
      <c r="A38" s="19"/>
      <c r="B38" s="16">
        <v>33</v>
      </c>
      <c r="C38" s="17">
        <v>16480</v>
      </c>
      <c r="D38" s="18" t="s">
        <v>10</v>
      </c>
      <c r="E38" s="27">
        <v>17480</v>
      </c>
      <c r="F38" s="28" t="s">
        <v>11</v>
      </c>
      <c r="G38" s="29">
        <v>84.76416</v>
      </c>
      <c r="H38" s="30">
        <v>63.573119999999996</v>
      </c>
      <c r="I38" s="30">
        <v>100</v>
      </c>
      <c r="J38" s="30">
        <v>100</v>
      </c>
      <c r="K38" s="50"/>
      <c r="L38" s="49"/>
      <c r="M38" s="49"/>
      <c r="N38" s="49"/>
      <c r="O38" s="49"/>
      <c r="P38" s="55"/>
      <c r="Q38" s="54"/>
      <c r="R38" s="54"/>
      <c r="S38" s="54"/>
      <c r="U38" s="59"/>
      <c r="V38" s="59"/>
      <c r="W38" s="59"/>
      <c r="X38" s="59"/>
      <c r="Y38" s="59"/>
    </row>
    <row r="39" spans="1:25" s="2" customFormat="1" ht="19.5" customHeight="1">
      <c r="A39" s="19"/>
      <c r="B39" s="16">
        <v>34</v>
      </c>
      <c r="C39" s="17">
        <v>17480</v>
      </c>
      <c r="D39" s="18" t="s">
        <v>10</v>
      </c>
      <c r="E39" s="27">
        <v>18480</v>
      </c>
      <c r="F39" s="28" t="s">
        <v>11</v>
      </c>
      <c r="G39" s="29">
        <v>89.75616</v>
      </c>
      <c r="H39" s="30">
        <v>67.31711999999999</v>
      </c>
      <c r="I39" s="30">
        <v>100</v>
      </c>
      <c r="J39" s="30">
        <v>100</v>
      </c>
      <c r="K39" s="50"/>
      <c r="L39" s="49"/>
      <c r="M39" s="49"/>
      <c r="N39" s="49"/>
      <c r="O39" s="49"/>
      <c r="P39" s="55"/>
      <c r="Q39" s="54"/>
      <c r="R39" s="54"/>
      <c r="S39" s="54"/>
      <c r="U39" s="59"/>
      <c r="V39" s="59"/>
      <c r="W39" s="59"/>
      <c r="X39" s="59"/>
      <c r="Y39" s="59"/>
    </row>
    <row r="40" spans="1:25" s="2" customFormat="1" ht="18.75" customHeight="1">
      <c r="A40" s="19"/>
      <c r="B40" s="16">
        <v>35</v>
      </c>
      <c r="C40" s="17">
        <v>18480</v>
      </c>
      <c r="D40" s="18" t="s">
        <v>10</v>
      </c>
      <c r="E40" s="27">
        <v>19480</v>
      </c>
      <c r="F40" s="28" t="s">
        <v>11</v>
      </c>
      <c r="G40" s="29">
        <v>94.74816</v>
      </c>
      <c r="H40" s="30">
        <v>71.06111999999999</v>
      </c>
      <c r="I40" s="30">
        <v>100</v>
      </c>
      <c r="J40" s="30">
        <v>100</v>
      </c>
      <c r="K40" s="50"/>
      <c r="L40" s="49"/>
      <c r="M40" s="49"/>
      <c r="N40" s="49"/>
      <c r="O40" s="49"/>
      <c r="P40" s="55"/>
      <c r="Q40" s="54"/>
      <c r="R40" s="54"/>
      <c r="S40" s="54"/>
      <c r="U40" s="59"/>
      <c r="V40" s="59"/>
      <c r="W40" s="59"/>
      <c r="X40" s="59"/>
      <c r="Y40" s="59"/>
    </row>
    <row r="41" spans="1:25" s="2" customFormat="1" ht="18.75" customHeight="1">
      <c r="A41" s="19"/>
      <c r="B41" s="16">
        <v>36</v>
      </c>
      <c r="C41" s="17">
        <v>19480</v>
      </c>
      <c r="D41" s="18" t="s">
        <v>10</v>
      </c>
      <c r="E41" s="27">
        <v>20480</v>
      </c>
      <c r="F41" s="28" t="s">
        <v>11</v>
      </c>
      <c r="G41" s="29">
        <v>99.74016</v>
      </c>
      <c r="H41" s="30">
        <v>74.80512</v>
      </c>
      <c r="I41" s="30">
        <v>100</v>
      </c>
      <c r="J41" s="30">
        <v>100</v>
      </c>
      <c r="K41" s="50"/>
      <c r="L41" s="49"/>
      <c r="M41" s="49"/>
      <c r="N41" s="49"/>
      <c r="O41" s="49"/>
      <c r="P41" s="55"/>
      <c r="Q41" s="54"/>
      <c r="R41" s="54"/>
      <c r="S41" s="54"/>
      <c r="U41" s="59"/>
      <c r="V41" s="59"/>
      <c r="W41" s="59"/>
      <c r="X41" s="59"/>
      <c r="Y41" s="59"/>
    </row>
    <row r="42" spans="1:25" s="2" customFormat="1" ht="18.75" customHeight="1">
      <c r="A42" s="19"/>
      <c r="B42" s="16">
        <v>37</v>
      </c>
      <c r="C42" s="17">
        <v>20480</v>
      </c>
      <c r="D42" s="18" t="s">
        <v>10</v>
      </c>
      <c r="E42" s="27">
        <v>21480</v>
      </c>
      <c r="F42" s="28" t="s">
        <v>11</v>
      </c>
      <c r="G42" s="31">
        <v>100</v>
      </c>
      <c r="H42" s="30">
        <v>78.54912</v>
      </c>
      <c r="I42" s="30">
        <v>100</v>
      </c>
      <c r="J42" s="30">
        <v>100</v>
      </c>
      <c r="K42" s="50"/>
      <c r="L42" s="49"/>
      <c r="M42" s="49"/>
      <c r="N42" s="49"/>
      <c r="O42" s="49"/>
      <c r="P42" s="54"/>
      <c r="Q42" s="54"/>
      <c r="R42" s="54"/>
      <c r="S42" s="54"/>
      <c r="U42" s="59"/>
      <c r="V42" s="59"/>
      <c r="W42" s="59"/>
      <c r="X42" s="59"/>
      <c r="Y42" s="59"/>
    </row>
    <row r="43" spans="1:25" s="2" customFormat="1" ht="18.75" customHeight="1">
      <c r="A43" s="19"/>
      <c r="B43" s="16">
        <v>38</v>
      </c>
      <c r="C43" s="17">
        <v>21480</v>
      </c>
      <c r="D43" s="18" t="s">
        <v>10</v>
      </c>
      <c r="E43" s="27">
        <v>22480</v>
      </c>
      <c r="F43" s="28" t="s">
        <v>11</v>
      </c>
      <c r="G43" s="31">
        <v>100</v>
      </c>
      <c r="H43" s="30">
        <v>82.29312</v>
      </c>
      <c r="I43" s="30">
        <v>100</v>
      </c>
      <c r="J43" s="30">
        <v>100</v>
      </c>
      <c r="K43" s="50"/>
      <c r="L43" s="49"/>
      <c r="M43" s="49"/>
      <c r="N43" s="49"/>
      <c r="O43" s="49"/>
      <c r="P43" s="54"/>
      <c r="Q43" s="54"/>
      <c r="R43" s="54"/>
      <c r="S43" s="54"/>
      <c r="U43" s="59"/>
      <c r="V43" s="59"/>
      <c r="W43" s="59"/>
      <c r="X43" s="59"/>
      <c r="Y43" s="59"/>
    </row>
    <row r="44" spans="1:25" s="2" customFormat="1" ht="18.75" customHeight="1">
      <c r="A44" s="19"/>
      <c r="B44" s="16">
        <v>39</v>
      </c>
      <c r="C44" s="17">
        <v>22480</v>
      </c>
      <c r="D44" s="18" t="s">
        <v>10</v>
      </c>
      <c r="E44" s="27">
        <v>23480</v>
      </c>
      <c r="F44" s="28" t="s">
        <v>11</v>
      </c>
      <c r="G44" s="31">
        <v>100</v>
      </c>
      <c r="H44" s="30">
        <v>86.03712</v>
      </c>
      <c r="I44" s="30">
        <v>100</v>
      </c>
      <c r="J44" s="30">
        <v>100</v>
      </c>
      <c r="K44" s="50"/>
      <c r="L44" s="49"/>
      <c r="M44" s="49"/>
      <c r="N44" s="49"/>
      <c r="O44" s="49"/>
      <c r="P44" s="54"/>
      <c r="Q44" s="54"/>
      <c r="R44" s="54"/>
      <c r="S44" s="54"/>
      <c r="U44" s="59"/>
      <c r="V44" s="59"/>
      <c r="W44" s="59"/>
      <c r="X44" s="59"/>
      <c r="Y44" s="59"/>
    </row>
    <row r="45" spans="1:25" s="2" customFormat="1" ht="18.75" customHeight="1">
      <c r="A45" s="19"/>
      <c r="B45" s="16">
        <v>40</v>
      </c>
      <c r="C45" s="17">
        <v>23480</v>
      </c>
      <c r="D45" s="18" t="s">
        <v>10</v>
      </c>
      <c r="E45" s="27">
        <v>24480</v>
      </c>
      <c r="F45" s="28" t="s">
        <v>11</v>
      </c>
      <c r="G45" s="31">
        <v>100</v>
      </c>
      <c r="H45" s="30">
        <v>89.78112</v>
      </c>
      <c r="I45" s="30">
        <v>100</v>
      </c>
      <c r="J45" s="30">
        <v>100</v>
      </c>
      <c r="K45" s="50"/>
      <c r="L45" s="49"/>
      <c r="M45" s="49"/>
      <c r="N45" s="49"/>
      <c r="O45" s="49"/>
      <c r="P45" s="54"/>
      <c r="Q45" s="54"/>
      <c r="R45" s="54"/>
      <c r="S45" s="54"/>
      <c r="U45" s="59"/>
      <c r="V45" s="59"/>
      <c r="W45" s="59"/>
      <c r="X45" s="59"/>
      <c r="Y45" s="59"/>
    </row>
    <row r="46" spans="1:25" s="2" customFormat="1" ht="18.75" customHeight="1">
      <c r="A46" s="19"/>
      <c r="B46" s="16">
        <v>41</v>
      </c>
      <c r="C46" s="17">
        <v>24480</v>
      </c>
      <c r="D46" s="18" t="s">
        <v>10</v>
      </c>
      <c r="E46" s="27">
        <v>25480</v>
      </c>
      <c r="F46" s="28" t="s">
        <v>11</v>
      </c>
      <c r="G46" s="31">
        <v>100</v>
      </c>
      <c r="H46" s="30">
        <v>93.52512</v>
      </c>
      <c r="I46" s="30">
        <v>100</v>
      </c>
      <c r="J46" s="30">
        <v>100</v>
      </c>
      <c r="K46" s="50"/>
      <c r="L46" s="49"/>
      <c r="M46" s="49"/>
      <c r="N46" s="49"/>
      <c r="O46" s="49"/>
      <c r="P46" s="54"/>
      <c r="Q46" s="54"/>
      <c r="R46" s="54"/>
      <c r="S46" s="54"/>
      <c r="U46" s="59"/>
      <c r="V46" s="59"/>
      <c r="W46" s="59"/>
      <c r="X46" s="59"/>
      <c r="Y46" s="59"/>
    </row>
    <row r="47" spans="1:25" s="2" customFormat="1" ht="18.75" customHeight="1">
      <c r="A47" s="19"/>
      <c r="B47" s="16">
        <v>42</v>
      </c>
      <c r="C47" s="17">
        <v>25480</v>
      </c>
      <c r="D47" s="18" t="s">
        <v>10</v>
      </c>
      <c r="E47" s="27">
        <v>26480</v>
      </c>
      <c r="F47" s="28" t="s">
        <v>11</v>
      </c>
      <c r="G47" s="31">
        <v>100</v>
      </c>
      <c r="H47" s="30">
        <v>97.26912</v>
      </c>
      <c r="I47" s="30">
        <v>100</v>
      </c>
      <c r="J47" s="30">
        <v>100</v>
      </c>
      <c r="K47" s="50"/>
      <c r="L47" s="49"/>
      <c r="M47" s="49"/>
      <c r="N47" s="49"/>
      <c r="O47" s="49"/>
      <c r="P47" s="54"/>
      <c r="Q47" s="54"/>
      <c r="R47" s="54"/>
      <c r="S47" s="54"/>
      <c r="U47" s="59"/>
      <c r="V47" s="59"/>
      <c r="W47" s="59"/>
      <c r="X47" s="59"/>
      <c r="Y47" s="59"/>
    </row>
    <row r="48" spans="1:25" s="2" customFormat="1" ht="18.75" customHeight="1">
      <c r="A48" s="20"/>
      <c r="B48" s="16">
        <v>43</v>
      </c>
      <c r="C48" s="17">
        <v>26480</v>
      </c>
      <c r="D48" s="21" t="s">
        <v>12</v>
      </c>
      <c r="E48" s="21"/>
      <c r="F48" s="32"/>
      <c r="G48" s="31">
        <v>100</v>
      </c>
      <c r="H48" s="33">
        <v>100</v>
      </c>
      <c r="I48" s="33">
        <v>100</v>
      </c>
      <c r="J48" s="33">
        <v>100</v>
      </c>
      <c r="K48" s="50"/>
      <c r="L48" s="49"/>
      <c r="M48" s="49"/>
      <c r="N48" s="49"/>
      <c r="O48" s="49"/>
      <c r="P48" s="54"/>
      <c r="Q48" s="54"/>
      <c r="R48" s="54"/>
      <c r="S48" s="54"/>
      <c r="U48" s="59"/>
      <c r="V48" s="59"/>
      <c r="W48" s="59"/>
      <c r="X48" s="59"/>
      <c r="Y48" s="59"/>
    </row>
    <row r="49" spans="1:25" s="1" customFormat="1" ht="19.5" customHeight="1">
      <c r="A49" s="15" t="s">
        <v>9</v>
      </c>
      <c r="B49" s="16">
        <v>1</v>
      </c>
      <c r="C49" s="17">
        <v>180</v>
      </c>
      <c r="D49" s="18" t="s">
        <v>10</v>
      </c>
      <c r="E49" s="27">
        <v>360</v>
      </c>
      <c r="F49" s="28" t="s">
        <v>11</v>
      </c>
      <c r="G49" s="34">
        <v>0.8424</v>
      </c>
      <c r="H49" s="30">
        <v>0.8424</v>
      </c>
      <c r="I49" s="30">
        <v>1.6848</v>
      </c>
      <c r="J49" s="30">
        <v>2.106</v>
      </c>
      <c r="K49" s="48"/>
      <c r="L49" s="49"/>
      <c r="M49" s="49"/>
      <c r="N49" s="49"/>
      <c r="O49" s="49"/>
      <c r="P49" s="56"/>
      <c r="Q49" s="56"/>
      <c r="R49" s="56"/>
      <c r="S49" s="56"/>
      <c r="U49" s="58"/>
      <c r="V49" s="58"/>
      <c r="W49" s="58"/>
      <c r="X49" s="58"/>
      <c r="Y49" s="58"/>
    </row>
    <row r="50" spans="1:25" s="1" customFormat="1" ht="19.5" customHeight="1">
      <c r="A50" s="19"/>
      <c r="B50" s="16">
        <v>2</v>
      </c>
      <c r="C50" s="17">
        <v>360</v>
      </c>
      <c r="D50" s="18" t="s">
        <v>10</v>
      </c>
      <c r="E50" s="27">
        <v>640</v>
      </c>
      <c r="F50" s="28" t="s">
        <v>11</v>
      </c>
      <c r="G50" s="34">
        <v>1.56</v>
      </c>
      <c r="H50" s="30">
        <v>1.56</v>
      </c>
      <c r="I50" s="30">
        <v>3.12</v>
      </c>
      <c r="J50" s="30">
        <v>3.9</v>
      </c>
      <c r="K50" s="48"/>
      <c r="L50" s="49"/>
      <c r="M50" s="49"/>
      <c r="N50" s="49"/>
      <c r="O50" s="49"/>
      <c r="P50" s="56"/>
      <c r="Q50" s="56"/>
      <c r="R50" s="56"/>
      <c r="S50" s="56"/>
      <c r="U50" s="58"/>
      <c r="V50" s="58"/>
      <c r="W50" s="58"/>
      <c r="X50" s="58"/>
      <c r="Y50" s="58"/>
    </row>
    <row r="51" spans="1:25" s="1" customFormat="1" ht="19.5" customHeight="1">
      <c r="A51" s="19"/>
      <c r="B51" s="16">
        <v>3</v>
      </c>
      <c r="C51" s="17">
        <v>640</v>
      </c>
      <c r="D51" s="18" t="s">
        <v>10</v>
      </c>
      <c r="E51" s="27">
        <v>860</v>
      </c>
      <c r="F51" s="35" t="s">
        <v>11</v>
      </c>
      <c r="G51" s="34">
        <v>2.223</v>
      </c>
      <c r="H51" s="30">
        <v>2.223</v>
      </c>
      <c r="I51" s="30">
        <v>4.446</v>
      </c>
      <c r="J51" s="30">
        <v>5.616</v>
      </c>
      <c r="K51" s="48"/>
      <c r="L51" s="49"/>
      <c r="M51" s="49"/>
      <c r="N51" s="49"/>
      <c r="O51" s="49"/>
      <c r="P51" s="56"/>
      <c r="Q51" s="56"/>
      <c r="R51" s="56"/>
      <c r="S51" s="56"/>
      <c r="U51" s="58"/>
      <c r="V51" s="58"/>
      <c r="W51" s="58"/>
      <c r="X51" s="58"/>
      <c r="Y51" s="58"/>
    </row>
    <row r="52" spans="1:25" s="1" customFormat="1" ht="19.5" customHeight="1">
      <c r="A52" s="19"/>
      <c r="B52" s="16">
        <v>4</v>
      </c>
      <c r="C52" s="17">
        <v>860</v>
      </c>
      <c r="D52" s="18" t="s">
        <v>10</v>
      </c>
      <c r="E52" s="27">
        <v>1140</v>
      </c>
      <c r="F52" s="28" t="s">
        <v>11</v>
      </c>
      <c r="G52" s="34">
        <v>2.964</v>
      </c>
      <c r="H52" s="30">
        <v>2.964</v>
      </c>
      <c r="I52" s="30">
        <v>5.928</v>
      </c>
      <c r="J52" s="30">
        <v>7.488</v>
      </c>
      <c r="K52" s="48"/>
      <c r="L52" s="49"/>
      <c r="M52" s="49"/>
      <c r="N52" s="49"/>
      <c r="O52" s="49"/>
      <c r="P52" s="56"/>
      <c r="Q52" s="56"/>
      <c r="R52" s="56"/>
      <c r="S52" s="56"/>
      <c r="U52" s="58"/>
      <c r="V52" s="58"/>
      <c r="W52" s="58"/>
      <c r="X52" s="58"/>
      <c r="Y52" s="58"/>
    </row>
    <row r="53" spans="1:25" s="1" customFormat="1" ht="19.5" customHeight="1">
      <c r="A53" s="19"/>
      <c r="B53" s="16">
        <v>5</v>
      </c>
      <c r="C53" s="17">
        <f>C52+280</f>
        <v>1140</v>
      </c>
      <c r="D53" s="18" t="s">
        <v>10</v>
      </c>
      <c r="E53" s="27">
        <f>E52+720</f>
        <v>1860</v>
      </c>
      <c r="F53" s="35" t="s">
        <v>11</v>
      </c>
      <c r="G53" s="34">
        <v>3.978</v>
      </c>
      <c r="H53" s="30">
        <v>3.978</v>
      </c>
      <c r="I53" s="30">
        <v>7.956</v>
      </c>
      <c r="J53" s="30">
        <v>10.296</v>
      </c>
      <c r="K53" s="48"/>
      <c r="L53" s="49"/>
      <c r="M53" s="49"/>
      <c r="N53" s="49"/>
      <c r="O53" s="49"/>
      <c r="P53" s="56"/>
      <c r="Q53" s="56"/>
      <c r="R53" s="56"/>
      <c r="S53" s="56"/>
      <c r="U53" s="58"/>
      <c r="V53" s="58"/>
      <c r="W53" s="58"/>
      <c r="X53" s="58"/>
      <c r="Y53" s="58"/>
    </row>
    <row r="54" spans="1:25" s="3" customFormat="1" ht="19.5" customHeight="1">
      <c r="A54" s="19"/>
      <c r="B54" s="16">
        <v>6</v>
      </c>
      <c r="C54" s="17">
        <v>1860</v>
      </c>
      <c r="D54" s="18" t="s">
        <v>10</v>
      </c>
      <c r="E54" s="27">
        <f>E53+280</f>
        <v>2140</v>
      </c>
      <c r="F54" s="28" t="s">
        <v>11</v>
      </c>
      <c r="G54" s="34">
        <v>5.304</v>
      </c>
      <c r="H54" s="30">
        <v>5.304</v>
      </c>
      <c r="I54" s="30">
        <v>10.608</v>
      </c>
      <c r="J54" s="30">
        <v>13.728</v>
      </c>
      <c r="K54" s="48"/>
      <c r="L54" s="49"/>
      <c r="M54" s="49"/>
      <c r="N54" s="49"/>
      <c r="O54" s="49"/>
      <c r="P54" s="56"/>
      <c r="Q54" s="57"/>
      <c r="R54" s="57"/>
      <c r="S54" s="57"/>
      <c r="U54" s="60"/>
      <c r="V54" s="60"/>
      <c r="W54" s="60"/>
      <c r="X54" s="60"/>
      <c r="Y54" s="60"/>
    </row>
    <row r="55" spans="1:25" s="1" customFormat="1" ht="19.5" customHeight="1">
      <c r="A55" s="19"/>
      <c r="B55" s="16">
        <v>7</v>
      </c>
      <c r="C55" s="17">
        <v>2140</v>
      </c>
      <c r="D55" s="18" t="s">
        <v>10</v>
      </c>
      <c r="E55" s="27">
        <f>C55+1000</f>
        <v>3140</v>
      </c>
      <c r="F55" s="35" t="s">
        <v>11</v>
      </c>
      <c r="G55" s="34">
        <v>7.00128</v>
      </c>
      <c r="H55" s="30">
        <v>6.58944</v>
      </c>
      <c r="I55" s="30">
        <v>13.590719999999997</v>
      </c>
      <c r="J55" s="30">
        <v>17.70912</v>
      </c>
      <c r="K55" s="48"/>
      <c r="L55" s="49"/>
      <c r="M55" s="49"/>
      <c r="N55" s="49"/>
      <c r="O55" s="49"/>
      <c r="P55" s="56"/>
      <c r="Q55" s="56"/>
      <c r="R55" s="56"/>
      <c r="S55" s="56"/>
      <c r="U55" s="58"/>
      <c r="V55" s="58"/>
      <c r="W55" s="58"/>
      <c r="X55" s="58"/>
      <c r="Y55" s="58"/>
    </row>
    <row r="56" spans="1:25" s="1" customFormat="1" ht="19.5" customHeight="1">
      <c r="A56" s="19"/>
      <c r="B56" s="16">
        <v>8</v>
      </c>
      <c r="C56" s="17">
        <v>2860</v>
      </c>
      <c r="D56" s="18" t="s">
        <v>10</v>
      </c>
      <c r="E56" s="27">
        <f aca="true" t="shared" si="0" ref="E56:E73">C56+1000</f>
        <v>3860</v>
      </c>
      <c r="F56" s="28" t="s">
        <v>11</v>
      </c>
      <c r="G56" s="34">
        <v>8.91072</v>
      </c>
      <c r="H56" s="30">
        <v>8.38656</v>
      </c>
      <c r="I56" s="30">
        <v>17.297279999999997</v>
      </c>
      <c r="J56" s="30">
        <v>22.53888</v>
      </c>
      <c r="K56" s="48"/>
      <c r="L56" s="49"/>
      <c r="M56" s="49"/>
      <c r="N56" s="49"/>
      <c r="O56" s="49"/>
      <c r="P56" s="56"/>
      <c r="Q56" s="56"/>
      <c r="R56" s="56"/>
      <c r="S56" s="56"/>
      <c r="U56" s="58"/>
      <c r="V56" s="58"/>
      <c r="W56" s="58"/>
      <c r="X56" s="58"/>
      <c r="Y56" s="58"/>
    </row>
    <row r="57" spans="1:25" s="1" customFormat="1" ht="19.5" customHeight="1">
      <c r="A57" s="19"/>
      <c r="B57" s="16">
        <v>9</v>
      </c>
      <c r="C57" s="17">
        <f>E56</f>
        <v>3860</v>
      </c>
      <c r="D57" s="18" t="s">
        <v>10</v>
      </c>
      <c r="E57" s="27">
        <f t="shared" si="0"/>
        <v>4860</v>
      </c>
      <c r="F57" s="28" t="s">
        <v>11</v>
      </c>
      <c r="G57" s="34">
        <v>10.88256</v>
      </c>
      <c r="H57" s="30">
        <v>10.88256</v>
      </c>
      <c r="I57" s="30">
        <v>21.76512</v>
      </c>
      <c r="J57" s="30">
        <v>28.56672</v>
      </c>
      <c r="K57" s="48"/>
      <c r="L57" s="49"/>
      <c r="M57" s="49"/>
      <c r="N57" s="49"/>
      <c r="O57" s="49"/>
      <c r="P57" s="56"/>
      <c r="Q57" s="56"/>
      <c r="R57" s="56"/>
      <c r="S57" s="56"/>
      <c r="U57" s="58"/>
      <c r="V57" s="58"/>
      <c r="W57" s="58"/>
      <c r="X57" s="58"/>
      <c r="Y57" s="58"/>
    </row>
    <row r="58" spans="1:25" s="1" customFormat="1" ht="18.75" customHeight="1">
      <c r="A58" s="19"/>
      <c r="B58" s="16">
        <v>10</v>
      </c>
      <c r="C58" s="17">
        <f aca="true" t="shared" si="1" ref="C58:C84">E57</f>
        <v>4860</v>
      </c>
      <c r="D58" s="18" t="s">
        <v>10</v>
      </c>
      <c r="E58" s="27">
        <f t="shared" si="0"/>
        <v>5860</v>
      </c>
      <c r="F58" s="28" t="s">
        <v>11</v>
      </c>
      <c r="G58" s="34">
        <v>13.37856</v>
      </c>
      <c r="H58" s="30">
        <v>13.37856</v>
      </c>
      <c r="I58" s="30">
        <v>26.75712</v>
      </c>
      <c r="J58" s="30">
        <v>35.11872</v>
      </c>
      <c r="K58" s="48"/>
      <c r="L58" s="49"/>
      <c r="M58" s="49"/>
      <c r="N58" s="49"/>
      <c r="O58" s="49"/>
      <c r="P58" s="56"/>
      <c r="Q58" s="56"/>
      <c r="R58" s="56"/>
      <c r="S58" s="56"/>
      <c r="U58" s="58"/>
      <c r="V58" s="58"/>
      <c r="W58" s="58"/>
      <c r="X58" s="58"/>
      <c r="Y58" s="58"/>
    </row>
    <row r="59" spans="1:25" s="1" customFormat="1" ht="18.75" customHeight="1">
      <c r="A59" s="19"/>
      <c r="B59" s="16">
        <v>11</v>
      </c>
      <c r="C59" s="17">
        <f t="shared" si="1"/>
        <v>5860</v>
      </c>
      <c r="D59" s="18" t="s">
        <v>10</v>
      </c>
      <c r="E59" s="27">
        <f t="shared" si="0"/>
        <v>6860</v>
      </c>
      <c r="F59" s="35" t="s">
        <v>11</v>
      </c>
      <c r="G59" s="34">
        <v>15.87456</v>
      </c>
      <c r="H59" s="30">
        <v>15.87456</v>
      </c>
      <c r="I59" s="30">
        <v>31.74912</v>
      </c>
      <c r="J59" s="30">
        <v>41.67072</v>
      </c>
      <c r="K59" s="48"/>
      <c r="L59" s="49"/>
      <c r="M59" s="49"/>
      <c r="N59" s="49"/>
      <c r="O59" s="49"/>
      <c r="P59" s="56"/>
      <c r="Q59" s="56"/>
      <c r="R59" s="56"/>
      <c r="S59" s="56"/>
      <c r="U59" s="58"/>
      <c r="V59" s="58"/>
      <c r="W59" s="58"/>
      <c r="X59" s="58"/>
      <c r="Y59" s="58"/>
    </row>
    <row r="60" spans="1:25" s="1" customFormat="1" ht="18.75" customHeight="1">
      <c r="A60" s="19"/>
      <c r="B60" s="16">
        <v>12</v>
      </c>
      <c r="C60" s="17">
        <f t="shared" si="1"/>
        <v>6860</v>
      </c>
      <c r="D60" s="22" t="s">
        <v>10</v>
      </c>
      <c r="E60" s="27">
        <f t="shared" si="0"/>
        <v>7860</v>
      </c>
      <c r="F60" s="28" t="s">
        <v>11</v>
      </c>
      <c r="G60" s="34">
        <v>18.37056</v>
      </c>
      <c r="H60" s="30">
        <v>18.37056</v>
      </c>
      <c r="I60" s="30">
        <v>36.74112</v>
      </c>
      <c r="J60" s="30">
        <v>48.222719999999995</v>
      </c>
      <c r="K60" s="48"/>
      <c r="L60" s="49"/>
      <c r="M60" s="49"/>
      <c r="N60" s="49"/>
      <c r="O60" s="49"/>
      <c r="P60" s="56"/>
      <c r="Q60" s="56"/>
      <c r="R60" s="56"/>
      <c r="S60" s="56"/>
      <c r="U60" s="58"/>
      <c r="V60" s="58"/>
      <c r="W60" s="58"/>
      <c r="X60" s="58"/>
      <c r="Y60" s="58"/>
    </row>
    <row r="61" spans="1:25" s="3" customFormat="1" ht="18.75" customHeight="1">
      <c r="A61" s="19"/>
      <c r="B61" s="16">
        <v>13</v>
      </c>
      <c r="C61" s="17">
        <f t="shared" si="1"/>
        <v>7860</v>
      </c>
      <c r="D61" s="22" t="s">
        <v>10</v>
      </c>
      <c r="E61" s="27">
        <f t="shared" si="0"/>
        <v>8860</v>
      </c>
      <c r="F61" s="35" t="s">
        <v>11</v>
      </c>
      <c r="G61" s="34">
        <v>20.86656</v>
      </c>
      <c r="H61" s="30">
        <v>20.86656</v>
      </c>
      <c r="I61" s="30">
        <v>41.73312</v>
      </c>
      <c r="J61" s="30">
        <v>54.774719999999995</v>
      </c>
      <c r="K61" s="48"/>
      <c r="L61" s="49"/>
      <c r="M61" s="49"/>
      <c r="N61" s="49"/>
      <c r="O61" s="49"/>
      <c r="P61" s="57"/>
      <c r="Q61" s="57"/>
      <c r="R61" s="57"/>
      <c r="S61" s="57"/>
      <c r="U61" s="60"/>
      <c r="V61" s="60"/>
      <c r="W61" s="60"/>
      <c r="X61" s="60"/>
      <c r="Y61" s="60"/>
    </row>
    <row r="62" spans="1:25" s="1" customFormat="1" ht="18.75" customHeight="1">
      <c r="A62" s="19"/>
      <c r="B62" s="16">
        <v>14</v>
      </c>
      <c r="C62" s="17">
        <f t="shared" si="1"/>
        <v>8860</v>
      </c>
      <c r="D62" s="22" t="s">
        <v>10</v>
      </c>
      <c r="E62" s="27">
        <f t="shared" si="0"/>
        <v>9860</v>
      </c>
      <c r="F62" s="28" t="s">
        <v>11</v>
      </c>
      <c r="G62" s="34">
        <v>23.362560000000002</v>
      </c>
      <c r="H62" s="30">
        <v>23.362560000000002</v>
      </c>
      <c r="I62" s="30">
        <v>46.725120000000004</v>
      </c>
      <c r="J62" s="30">
        <v>61.326719999999995</v>
      </c>
      <c r="K62" s="48"/>
      <c r="L62" s="49"/>
      <c r="M62" s="49"/>
      <c r="N62" s="49"/>
      <c r="O62" s="49"/>
      <c r="P62" s="56"/>
      <c r="Q62" s="57"/>
      <c r="R62" s="57"/>
      <c r="S62" s="57"/>
      <c r="T62" s="3"/>
      <c r="U62" s="60"/>
      <c r="V62" s="60"/>
      <c r="W62" s="60"/>
      <c r="X62" s="60"/>
      <c r="Y62" s="58"/>
    </row>
    <row r="63" spans="1:25" s="1" customFormat="1" ht="18.75" customHeight="1">
      <c r="A63" s="20"/>
      <c r="B63" s="16">
        <v>15</v>
      </c>
      <c r="C63" s="17">
        <f t="shared" si="1"/>
        <v>9860</v>
      </c>
      <c r="D63" s="22" t="s">
        <v>10</v>
      </c>
      <c r="E63" s="27">
        <f t="shared" si="0"/>
        <v>10860</v>
      </c>
      <c r="F63" s="36" t="s">
        <v>11</v>
      </c>
      <c r="G63" s="29">
        <v>25.858559999999997</v>
      </c>
      <c r="H63" s="30">
        <v>25.858559999999997</v>
      </c>
      <c r="I63" s="30">
        <v>51.717119999999994</v>
      </c>
      <c r="J63" s="30">
        <v>67.87872</v>
      </c>
      <c r="K63" s="48"/>
      <c r="L63" s="49"/>
      <c r="M63" s="49"/>
      <c r="N63" s="49"/>
      <c r="O63" s="49"/>
      <c r="P63" s="56"/>
      <c r="Q63" s="57"/>
      <c r="R63" s="57"/>
      <c r="S63" s="57"/>
      <c r="T63" s="3"/>
      <c r="U63" s="60"/>
      <c r="V63" s="60"/>
      <c r="W63" s="60"/>
      <c r="X63" s="60"/>
      <c r="Y63" s="58"/>
    </row>
    <row r="64" spans="1:25" s="1" customFormat="1" ht="18.75" customHeight="1">
      <c r="A64" s="15" t="s">
        <v>9</v>
      </c>
      <c r="B64" s="16">
        <v>16</v>
      </c>
      <c r="C64" s="17">
        <f t="shared" si="1"/>
        <v>10860</v>
      </c>
      <c r="D64" s="22" t="s">
        <v>10</v>
      </c>
      <c r="E64" s="27">
        <f t="shared" si="0"/>
        <v>11860</v>
      </c>
      <c r="F64" s="28" t="s">
        <v>11</v>
      </c>
      <c r="G64" s="29">
        <v>28.35456</v>
      </c>
      <c r="H64" s="30">
        <v>28.35456</v>
      </c>
      <c r="I64" s="30">
        <v>56.70912</v>
      </c>
      <c r="J64" s="30">
        <v>74.43072</v>
      </c>
      <c r="K64" s="48"/>
      <c r="L64" s="49"/>
      <c r="M64" s="49"/>
      <c r="N64" s="49"/>
      <c r="O64" s="49"/>
      <c r="P64" s="56"/>
      <c r="Q64" s="57"/>
      <c r="R64" s="57"/>
      <c r="S64" s="57"/>
      <c r="T64" s="3"/>
      <c r="U64" s="60"/>
      <c r="V64" s="60"/>
      <c r="W64" s="60"/>
      <c r="X64" s="60"/>
      <c r="Y64" s="58"/>
    </row>
    <row r="65" spans="1:25" s="1" customFormat="1" ht="18.75" customHeight="1">
      <c r="A65" s="19"/>
      <c r="B65" s="16">
        <v>17</v>
      </c>
      <c r="C65" s="17">
        <f t="shared" si="1"/>
        <v>11860</v>
      </c>
      <c r="D65" s="22" t="s">
        <v>10</v>
      </c>
      <c r="E65" s="27">
        <f t="shared" si="0"/>
        <v>12860</v>
      </c>
      <c r="F65" s="28" t="s">
        <v>11</v>
      </c>
      <c r="G65" s="29">
        <v>30.850559999999998</v>
      </c>
      <c r="H65" s="30">
        <v>30.850559999999998</v>
      </c>
      <c r="I65" s="30">
        <v>61.701119999999996</v>
      </c>
      <c r="J65" s="30">
        <v>80.98272</v>
      </c>
      <c r="K65" s="48"/>
      <c r="L65" s="49"/>
      <c r="M65" s="49"/>
      <c r="N65" s="49"/>
      <c r="O65" s="49"/>
      <c r="P65" s="56"/>
      <c r="Q65" s="57"/>
      <c r="R65" s="57"/>
      <c r="S65" s="57"/>
      <c r="T65" s="3"/>
      <c r="U65" s="60"/>
      <c r="V65" s="60"/>
      <c r="W65" s="60"/>
      <c r="X65" s="60"/>
      <c r="Y65" s="58"/>
    </row>
    <row r="66" spans="1:25" s="1" customFormat="1" ht="18.75" customHeight="1">
      <c r="A66" s="19"/>
      <c r="B66" s="16">
        <v>18</v>
      </c>
      <c r="C66" s="17">
        <f t="shared" si="1"/>
        <v>12860</v>
      </c>
      <c r="D66" s="22" t="s">
        <v>10</v>
      </c>
      <c r="E66" s="27">
        <f t="shared" si="0"/>
        <v>13860</v>
      </c>
      <c r="F66" s="68" t="s">
        <v>11</v>
      </c>
      <c r="G66" s="29">
        <v>33.34656</v>
      </c>
      <c r="H66" s="30">
        <v>33.34656</v>
      </c>
      <c r="I66" s="30">
        <v>66.69312</v>
      </c>
      <c r="J66" s="30">
        <v>87.53472</v>
      </c>
      <c r="K66" s="48"/>
      <c r="L66" s="49"/>
      <c r="M66" s="49"/>
      <c r="N66" s="49"/>
      <c r="O66" s="49"/>
      <c r="P66" s="56"/>
      <c r="Q66" s="57"/>
      <c r="R66" s="57"/>
      <c r="S66" s="57"/>
      <c r="T66" s="3"/>
      <c r="U66" s="60"/>
      <c r="V66" s="60"/>
      <c r="W66" s="60"/>
      <c r="X66" s="60"/>
      <c r="Y66" s="58"/>
    </row>
    <row r="67" spans="1:25" s="1" customFormat="1" ht="18.75" customHeight="1">
      <c r="A67" s="19"/>
      <c r="B67" s="16">
        <v>19</v>
      </c>
      <c r="C67" s="17">
        <f t="shared" si="1"/>
        <v>13860</v>
      </c>
      <c r="D67" s="22" t="s">
        <v>10</v>
      </c>
      <c r="E67" s="27">
        <f t="shared" si="0"/>
        <v>14860</v>
      </c>
      <c r="F67" s="28" t="s">
        <v>11</v>
      </c>
      <c r="G67" s="29">
        <v>35.84256</v>
      </c>
      <c r="H67" s="30">
        <v>35.84256</v>
      </c>
      <c r="I67" s="30">
        <v>71.68512</v>
      </c>
      <c r="J67" s="30">
        <v>94.08672</v>
      </c>
      <c r="K67" s="48"/>
      <c r="L67" s="49"/>
      <c r="M67" s="49"/>
      <c r="N67" s="49"/>
      <c r="O67" s="49"/>
      <c r="P67" s="56"/>
      <c r="Q67" s="57"/>
      <c r="R67" s="57"/>
      <c r="S67" s="57"/>
      <c r="T67" s="3"/>
      <c r="U67" s="60"/>
      <c r="V67" s="60"/>
      <c r="W67" s="60"/>
      <c r="X67" s="60"/>
      <c r="Y67" s="58"/>
    </row>
    <row r="68" spans="1:25" s="1" customFormat="1" ht="18.75" customHeight="1">
      <c r="A68" s="19"/>
      <c r="B68" s="16">
        <v>20</v>
      </c>
      <c r="C68" s="17">
        <f t="shared" si="1"/>
        <v>14860</v>
      </c>
      <c r="D68" s="22" t="s">
        <v>10</v>
      </c>
      <c r="E68" s="27">
        <f t="shared" si="0"/>
        <v>15860</v>
      </c>
      <c r="F68" s="36" t="s">
        <v>11</v>
      </c>
      <c r="G68" s="29">
        <v>38.33856</v>
      </c>
      <c r="H68" s="30">
        <v>38.33856</v>
      </c>
      <c r="I68" s="30">
        <v>76.67712</v>
      </c>
      <c r="J68" s="30">
        <v>100</v>
      </c>
      <c r="K68" s="48"/>
      <c r="L68" s="49"/>
      <c r="M68" s="49"/>
      <c r="N68" s="49"/>
      <c r="O68" s="49"/>
      <c r="P68" s="56"/>
      <c r="Q68" s="57"/>
      <c r="R68" s="57"/>
      <c r="S68" s="57"/>
      <c r="T68" s="3"/>
      <c r="U68" s="60"/>
      <c r="V68" s="60"/>
      <c r="W68" s="60"/>
      <c r="X68" s="60"/>
      <c r="Y68" s="58"/>
    </row>
    <row r="69" spans="1:25" s="1" customFormat="1" ht="18.75" customHeight="1">
      <c r="A69" s="19"/>
      <c r="B69" s="16">
        <v>21</v>
      </c>
      <c r="C69" s="17">
        <f t="shared" si="1"/>
        <v>15860</v>
      </c>
      <c r="D69" s="22" t="s">
        <v>10</v>
      </c>
      <c r="E69" s="27">
        <f t="shared" si="0"/>
        <v>16860</v>
      </c>
      <c r="F69" s="28" t="s">
        <v>11</v>
      </c>
      <c r="G69" s="69">
        <v>40.834559999999996</v>
      </c>
      <c r="H69" s="30">
        <v>40.834559999999996</v>
      </c>
      <c r="I69" s="30">
        <v>81.66911999999999</v>
      </c>
      <c r="J69" s="30">
        <v>100</v>
      </c>
      <c r="K69" s="48"/>
      <c r="L69" s="49"/>
      <c r="M69" s="49"/>
      <c r="N69" s="49"/>
      <c r="O69" s="49"/>
      <c r="P69" s="56"/>
      <c r="Q69" s="57"/>
      <c r="R69" s="57"/>
      <c r="S69" s="57"/>
      <c r="T69" s="3"/>
      <c r="U69" s="60"/>
      <c r="V69" s="60"/>
      <c r="W69" s="60"/>
      <c r="X69" s="60"/>
      <c r="Y69" s="58"/>
    </row>
    <row r="70" spans="1:25" s="1" customFormat="1" ht="18.75" customHeight="1">
      <c r="A70" s="19"/>
      <c r="B70" s="16">
        <v>22</v>
      </c>
      <c r="C70" s="17">
        <f t="shared" si="1"/>
        <v>16860</v>
      </c>
      <c r="D70" s="22" t="s">
        <v>10</v>
      </c>
      <c r="E70" s="27">
        <f t="shared" si="0"/>
        <v>17860</v>
      </c>
      <c r="F70" s="28" t="s">
        <v>11</v>
      </c>
      <c r="G70" s="69">
        <v>43.33056</v>
      </c>
      <c r="H70" s="30">
        <v>43.33056</v>
      </c>
      <c r="I70" s="30">
        <v>86.66112</v>
      </c>
      <c r="J70" s="30">
        <v>100</v>
      </c>
      <c r="K70" s="48"/>
      <c r="L70" s="49"/>
      <c r="M70" s="49"/>
      <c r="N70" s="49"/>
      <c r="O70" s="49"/>
      <c r="P70" s="56"/>
      <c r="Q70" s="57"/>
      <c r="R70" s="57"/>
      <c r="S70" s="57"/>
      <c r="T70" s="3"/>
      <c r="U70" s="60"/>
      <c r="V70" s="60"/>
      <c r="W70" s="60"/>
      <c r="X70" s="58"/>
      <c r="Y70" s="58"/>
    </row>
    <row r="71" spans="1:25" s="1" customFormat="1" ht="18.75" customHeight="1">
      <c r="A71" s="19"/>
      <c r="B71" s="16">
        <v>23</v>
      </c>
      <c r="C71" s="17">
        <f t="shared" si="1"/>
        <v>17860</v>
      </c>
      <c r="D71" s="22" t="s">
        <v>10</v>
      </c>
      <c r="E71" s="27">
        <f t="shared" si="0"/>
        <v>18860</v>
      </c>
      <c r="F71" s="28" t="s">
        <v>11</v>
      </c>
      <c r="G71" s="69">
        <v>45.82656</v>
      </c>
      <c r="H71" s="30">
        <v>45.82656</v>
      </c>
      <c r="I71" s="30">
        <v>91.65312</v>
      </c>
      <c r="J71" s="30">
        <v>100</v>
      </c>
      <c r="K71" s="48"/>
      <c r="L71" s="49"/>
      <c r="M71" s="49"/>
      <c r="N71" s="49"/>
      <c r="O71" s="49"/>
      <c r="P71" s="56"/>
      <c r="Q71" s="57"/>
      <c r="R71" s="57"/>
      <c r="S71" s="57"/>
      <c r="T71" s="3"/>
      <c r="U71" s="60"/>
      <c r="V71" s="60"/>
      <c r="W71" s="60"/>
      <c r="X71" s="58"/>
      <c r="Y71" s="58"/>
    </row>
    <row r="72" spans="1:25" s="1" customFormat="1" ht="18.75" customHeight="1">
      <c r="A72" s="19"/>
      <c r="B72" s="16">
        <v>24</v>
      </c>
      <c r="C72" s="17">
        <f t="shared" si="1"/>
        <v>18860</v>
      </c>
      <c r="D72" s="22" t="s">
        <v>10</v>
      </c>
      <c r="E72" s="27">
        <f t="shared" si="0"/>
        <v>19860</v>
      </c>
      <c r="F72" s="28" t="s">
        <v>11</v>
      </c>
      <c r="G72" s="69">
        <v>48.322559999999996</v>
      </c>
      <c r="H72" s="30">
        <v>48.322559999999996</v>
      </c>
      <c r="I72" s="30">
        <v>96.64511999999999</v>
      </c>
      <c r="J72" s="30">
        <v>100</v>
      </c>
      <c r="K72" s="48"/>
      <c r="L72" s="49"/>
      <c r="M72" s="49"/>
      <c r="N72" s="49"/>
      <c r="O72" s="49"/>
      <c r="P72" s="56"/>
      <c r="Q72" s="57"/>
      <c r="R72" s="57"/>
      <c r="S72" s="57"/>
      <c r="T72" s="3"/>
      <c r="U72" s="60"/>
      <c r="V72" s="60"/>
      <c r="W72" s="60"/>
      <c r="X72" s="58"/>
      <c r="Y72" s="58"/>
    </row>
    <row r="73" spans="1:25" s="1" customFormat="1" ht="18.75" customHeight="1">
      <c r="A73" s="19"/>
      <c r="B73" s="16">
        <v>25</v>
      </c>
      <c r="C73" s="17">
        <f t="shared" si="1"/>
        <v>19860</v>
      </c>
      <c r="D73" s="22" t="s">
        <v>10</v>
      </c>
      <c r="E73" s="27">
        <f t="shared" si="0"/>
        <v>20860</v>
      </c>
      <c r="F73" s="28" t="s">
        <v>11</v>
      </c>
      <c r="G73" s="69">
        <v>50.81856</v>
      </c>
      <c r="H73" s="30">
        <v>50.81856</v>
      </c>
      <c r="I73" s="30">
        <v>97.728</v>
      </c>
      <c r="J73" s="30">
        <v>100</v>
      </c>
      <c r="K73" s="48"/>
      <c r="L73" s="49"/>
      <c r="M73" s="49"/>
      <c r="N73" s="49"/>
      <c r="O73" s="49"/>
      <c r="P73" s="56"/>
      <c r="Q73" s="57"/>
      <c r="R73" s="57"/>
      <c r="S73" s="57"/>
      <c r="T73" s="3"/>
      <c r="U73" s="60"/>
      <c r="V73" s="60"/>
      <c r="W73" s="60"/>
      <c r="X73" s="58"/>
      <c r="Y73" s="58"/>
    </row>
    <row r="74" spans="1:25" s="1" customFormat="1" ht="18.75" customHeight="1">
      <c r="A74" s="19"/>
      <c r="B74" s="16">
        <v>26</v>
      </c>
      <c r="C74" s="17">
        <f t="shared" si="1"/>
        <v>20860</v>
      </c>
      <c r="D74" s="22" t="s">
        <v>10</v>
      </c>
      <c r="E74" s="27">
        <f>C74+2000</f>
        <v>22860</v>
      </c>
      <c r="F74" s="28" t="s">
        <v>11</v>
      </c>
      <c r="G74" s="69">
        <v>54.56256</v>
      </c>
      <c r="H74" s="30">
        <v>54.56256</v>
      </c>
      <c r="I74" s="30">
        <v>100</v>
      </c>
      <c r="J74" s="30">
        <v>100</v>
      </c>
      <c r="K74" s="48"/>
      <c r="L74" s="49"/>
      <c r="M74" s="49"/>
      <c r="N74" s="49"/>
      <c r="O74" s="49"/>
      <c r="P74" s="56"/>
      <c r="Q74" s="57"/>
      <c r="R74" s="57"/>
      <c r="S74" s="57"/>
      <c r="T74" s="3"/>
      <c r="U74" s="60"/>
      <c r="V74" s="60"/>
      <c r="W74" s="60"/>
      <c r="X74" s="58"/>
      <c r="Y74" s="58"/>
    </row>
    <row r="75" spans="1:25" s="1" customFormat="1" ht="18.75" customHeight="1">
      <c r="A75" s="19"/>
      <c r="B75" s="16">
        <v>27</v>
      </c>
      <c r="C75" s="17">
        <f t="shared" si="1"/>
        <v>22860</v>
      </c>
      <c r="D75" s="22" t="s">
        <v>10</v>
      </c>
      <c r="E75" s="27">
        <f aca="true" t="shared" si="2" ref="E75:E83">C75+2000</f>
        <v>24860</v>
      </c>
      <c r="F75" s="28" t="s">
        <v>11</v>
      </c>
      <c r="G75" s="69">
        <v>59.554559999999995</v>
      </c>
      <c r="H75" s="30">
        <v>59.554559999999995</v>
      </c>
      <c r="I75" s="30">
        <v>100</v>
      </c>
      <c r="J75" s="30">
        <v>100</v>
      </c>
      <c r="K75" s="48"/>
      <c r="L75" s="49"/>
      <c r="M75" s="49"/>
      <c r="N75" s="49"/>
      <c r="O75" s="49"/>
      <c r="P75" s="56"/>
      <c r="Q75" s="57"/>
      <c r="R75" s="57"/>
      <c r="S75" s="57"/>
      <c r="T75" s="3"/>
      <c r="U75" s="60"/>
      <c r="V75" s="60"/>
      <c r="W75" s="60"/>
      <c r="X75" s="58"/>
      <c r="Y75" s="58"/>
    </row>
    <row r="76" spans="1:25" s="1" customFormat="1" ht="18.75" customHeight="1">
      <c r="A76" s="19"/>
      <c r="B76" s="16">
        <v>28</v>
      </c>
      <c r="C76" s="17">
        <f t="shared" si="1"/>
        <v>24860</v>
      </c>
      <c r="D76" s="22" t="s">
        <v>10</v>
      </c>
      <c r="E76" s="27">
        <f t="shared" si="2"/>
        <v>26860</v>
      </c>
      <c r="F76" s="28" t="s">
        <v>11</v>
      </c>
      <c r="G76" s="69">
        <v>64.54656</v>
      </c>
      <c r="H76" s="30">
        <v>64.54656</v>
      </c>
      <c r="I76" s="30">
        <v>100</v>
      </c>
      <c r="J76" s="30">
        <v>100</v>
      </c>
      <c r="K76" s="48"/>
      <c r="L76" s="49"/>
      <c r="M76" s="49"/>
      <c r="N76" s="49"/>
      <c r="O76" s="49"/>
      <c r="P76" s="56"/>
      <c r="Q76" s="57"/>
      <c r="R76" s="57"/>
      <c r="S76" s="57"/>
      <c r="T76" s="3"/>
      <c r="U76" s="60"/>
      <c r="V76" s="60"/>
      <c r="W76" s="60"/>
      <c r="X76" s="58"/>
      <c r="Y76" s="58"/>
    </row>
    <row r="77" spans="1:25" s="1" customFormat="1" ht="18.75" customHeight="1">
      <c r="A77" s="19"/>
      <c r="B77" s="16">
        <v>29</v>
      </c>
      <c r="C77" s="17">
        <f t="shared" si="1"/>
        <v>26860</v>
      </c>
      <c r="D77" s="22" t="s">
        <v>10</v>
      </c>
      <c r="E77" s="27">
        <f t="shared" si="2"/>
        <v>28860</v>
      </c>
      <c r="F77" s="28" t="s">
        <v>11</v>
      </c>
      <c r="G77" s="69">
        <v>69.53856</v>
      </c>
      <c r="H77" s="30">
        <v>69.53856</v>
      </c>
      <c r="I77" s="30">
        <v>100</v>
      </c>
      <c r="J77" s="30">
        <v>100</v>
      </c>
      <c r="K77" s="48"/>
      <c r="L77" s="49"/>
      <c r="M77" s="49"/>
      <c r="N77" s="49"/>
      <c r="O77" s="49"/>
      <c r="P77" s="56"/>
      <c r="Q77" s="57"/>
      <c r="R77" s="57"/>
      <c r="S77" s="57"/>
      <c r="T77" s="3"/>
      <c r="U77" s="60"/>
      <c r="V77" s="60"/>
      <c r="W77" s="60"/>
      <c r="X77" s="58"/>
      <c r="Y77" s="58"/>
    </row>
    <row r="78" spans="1:25" s="1" customFormat="1" ht="18.75" customHeight="1">
      <c r="A78" s="19"/>
      <c r="B78" s="16">
        <v>30</v>
      </c>
      <c r="C78" s="17">
        <f t="shared" si="1"/>
        <v>28860</v>
      </c>
      <c r="D78" s="22" t="s">
        <v>10</v>
      </c>
      <c r="E78" s="27">
        <f t="shared" si="2"/>
        <v>30860</v>
      </c>
      <c r="F78" s="28" t="s">
        <v>11</v>
      </c>
      <c r="G78" s="69">
        <v>74.53056</v>
      </c>
      <c r="H78" s="30">
        <v>74.53056</v>
      </c>
      <c r="I78" s="30">
        <v>100</v>
      </c>
      <c r="J78" s="30">
        <v>100</v>
      </c>
      <c r="K78" s="48"/>
      <c r="L78" s="49"/>
      <c r="M78" s="49"/>
      <c r="N78" s="49"/>
      <c r="O78" s="49"/>
      <c r="P78" s="56"/>
      <c r="Q78" s="57"/>
      <c r="R78" s="57"/>
      <c r="S78" s="57"/>
      <c r="T78" s="3"/>
      <c r="U78" s="60"/>
      <c r="V78" s="60"/>
      <c r="W78" s="60"/>
      <c r="X78" s="58"/>
      <c r="Y78" s="58"/>
    </row>
    <row r="79" spans="1:25" s="1" customFormat="1" ht="18.75" customHeight="1">
      <c r="A79" s="19"/>
      <c r="B79" s="16">
        <v>31</v>
      </c>
      <c r="C79" s="17">
        <f t="shared" si="1"/>
        <v>30860</v>
      </c>
      <c r="D79" s="22" t="s">
        <v>10</v>
      </c>
      <c r="E79" s="27">
        <f t="shared" si="2"/>
        <v>32860</v>
      </c>
      <c r="F79" s="28" t="s">
        <v>11</v>
      </c>
      <c r="G79" s="69">
        <v>79.52256</v>
      </c>
      <c r="H79" s="30">
        <v>79.52256</v>
      </c>
      <c r="I79" s="30">
        <v>100</v>
      </c>
      <c r="J79" s="30">
        <v>100</v>
      </c>
      <c r="K79" s="48"/>
      <c r="L79" s="49"/>
      <c r="M79" s="49"/>
      <c r="N79" s="49"/>
      <c r="O79" s="49"/>
      <c r="P79" s="56"/>
      <c r="Q79" s="57"/>
      <c r="R79" s="57"/>
      <c r="S79" s="57"/>
      <c r="T79" s="3"/>
      <c r="U79" s="60"/>
      <c r="V79" s="60"/>
      <c r="W79" s="60"/>
      <c r="X79" s="58"/>
      <c r="Y79" s="58"/>
    </row>
    <row r="80" spans="1:25" s="1" customFormat="1" ht="18.75" customHeight="1">
      <c r="A80" s="19"/>
      <c r="B80" s="16">
        <v>32</v>
      </c>
      <c r="C80" s="17">
        <f t="shared" si="1"/>
        <v>32860</v>
      </c>
      <c r="D80" s="22" t="s">
        <v>10</v>
      </c>
      <c r="E80" s="27">
        <f t="shared" si="2"/>
        <v>34860</v>
      </c>
      <c r="F80" s="28" t="s">
        <v>11</v>
      </c>
      <c r="G80" s="69">
        <v>84.51456</v>
      </c>
      <c r="H80" s="30">
        <v>84.51456</v>
      </c>
      <c r="I80" s="30">
        <v>100</v>
      </c>
      <c r="J80" s="30">
        <v>100</v>
      </c>
      <c r="K80" s="48"/>
      <c r="L80" s="49"/>
      <c r="M80" s="49"/>
      <c r="N80" s="49"/>
      <c r="O80" s="49"/>
      <c r="P80" s="56"/>
      <c r="Q80" s="57"/>
      <c r="R80" s="57"/>
      <c r="S80" s="57"/>
      <c r="T80" s="3"/>
      <c r="U80" s="60"/>
      <c r="V80" s="60"/>
      <c r="W80" s="60"/>
      <c r="X80" s="58"/>
      <c r="Y80" s="58"/>
    </row>
    <row r="81" spans="1:25" s="1" customFormat="1" ht="18.75" customHeight="1">
      <c r="A81" s="19"/>
      <c r="B81" s="16">
        <v>33</v>
      </c>
      <c r="C81" s="17">
        <f t="shared" si="1"/>
        <v>34860</v>
      </c>
      <c r="D81" s="22" t="s">
        <v>10</v>
      </c>
      <c r="E81" s="27">
        <f t="shared" si="2"/>
        <v>36860</v>
      </c>
      <c r="F81" s="28" t="s">
        <v>11</v>
      </c>
      <c r="G81" s="69">
        <v>89.50656</v>
      </c>
      <c r="H81" s="30">
        <v>89.50656</v>
      </c>
      <c r="I81" s="30">
        <v>100</v>
      </c>
      <c r="J81" s="30">
        <v>100</v>
      </c>
      <c r="K81" s="48"/>
      <c r="L81" s="49"/>
      <c r="M81" s="49"/>
      <c r="N81" s="49"/>
      <c r="O81" s="49"/>
      <c r="P81" s="56"/>
      <c r="Q81" s="57"/>
      <c r="R81" s="57"/>
      <c r="S81" s="57"/>
      <c r="T81" s="3"/>
      <c r="U81" s="60"/>
      <c r="V81" s="60"/>
      <c r="W81" s="60"/>
      <c r="X81" s="58"/>
      <c r="Y81" s="58"/>
    </row>
    <row r="82" spans="1:25" s="1" customFormat="1" ht="18.75" customHeight="1">
      <c r="A82" s="19"/>
      <c r="B82" s="16">
        <v>34</v>
      </c>
      <c r="C82" s="17">
        <f t="shared" si="1"/>
        <v>36860</v>
      </c>
      <c r="D82" s="22" t="s">
        <v>10</v>
      </c>
      <c r="E82" s="27">
        <f t="shared" si="2"/>
        <v>38860</v>
      </c>
      <c r="F82" s="28" t="s">
        <v>11</v>
      </c>
      <c r="G82" s="69">
        <v>94.49856</v>
      </c>
      <c r="H82" s="30">
        <v>94.49856</v>
      </c>
      <c r="I82" s="30">
        <v>100</v>
      </c>
      <c r="J82" s="30">
        <v>100</v>
      </c>
      <c r="K82" s="48"/>
      <c r="L82" s="49"/>
      <c r="M82" s="49"/>
      <c r="N82" s="49"/>
      <c r="O82" s="49"/>
      <c r="P82" s="56"/>
      <c r="Q82" s="57"/>
      <c r="R82" s="57"/>
      <c r="S82" s="57"/>
      <c r="T82" s="3"/>
      <c r="U82" s="60"/>
      <c r="V82" s="60"/>
      <c r="W82" s="60"/>
      <c r="X82" s="58"/>
      <c r="Y82" s="58"/>
    </row>
    <row r="83" spans="1:25" s="1" customFormat="1" ht="18.75" customHeight="1">
      <c r="A83" s="19"/>
      <c r="B83" s="16">
        <v>35</v>
      </c>
      <c r="C83" s="17">
        <f t="shared" si="1"/>
        <v>38860</v>
      </c>
      <c r="D83" s="22" t="s">
        <v>10</v>
      </c>
      <c r="E83" s="27">
        <f t="shared" si="2"/>
        <v>40860</v>
      </c>
      <c r="F83" s="28" t="s">
        <v>11</v>
      </c>
      <c r="G83" s="69">
        <v>99.49056</v>
      </c>
      <c r="H83" s="30">
        <v>99.49056</v>
      </c>
      <c r="I83" s="30">
        <v>100</v>
      </c>
      <c r="J83" s="30">
        <v>100</v>
      </c>
      <c r="K83" s="48"/>
      <c r="L83" s="49"/>
      <c r="M83" s="49"/>
      <c r="N83" s="49"/>
      <c r="O83" s="49"/>
      <c r="P83" s="56"/>
      <c r="Q83" s="57"/>
      <c r="R83" s="57"/>
      <c r="S83" s="57"/>
      <c r="T83" s="3"/>
      <c r="U83" s="60"/>
      <c r="V83" s="60"/>
      <c r="W83" s="60"/>
      <c r="X83" s="58"/>
      <c r="Y83" s="58"/>
    </row>
    <row r="84" spans="1:25" s="1" customFormat="1" ht="18.75" customHeight="1">
      <c r="A84" s="20"/>
      <c r="B84" s="16">
        <v>36</v>
      </c>
      <c r="C84" s="17">
        <f t="shared" si="1"/>
        <v>40860</v>
      </c>
      <c r="D84" s="21" t="s">
        <v>12</v>
      </c>
      <c r="E84" s="21"/>
      <c r="F84" s="32"/>
      <c r="G84" s="70">
        <v>100</v>
      </c>
      <c r="H84" s="33">
        <v>100</v>
      </c>
      <c r="I84" s="33">
        <v>100</v>
      </c>
      <c r="J84" s="33">
        <v>100</v>
      </c>
      <c r="K84" s="48"/>
      <c r="L84" s="49"/>
      <c r="M84" s="49"/>
      <c r="N84" s="49"/>
      <c r="O84" s="49"/>
      <c r="P84" s="56"/>
      <c r="Q84" s="57"/>
      <c r="R84" s="57"/>
      <c r="S84" s="57"/>
      <c r="T84" s="3"/>
      <c r="U84" s="58"/>
      <c r="V84" s="58"/>
      <c r="W84" s="58"/>
      <c r="X84" s="58"/>
      <c r="Y84" s="58"/>
    </row>
    <row r="85" spans="1:25" s="1" customFormat="1" ht="22.5" customHeight="1">
      <c r="A85" s="61" t="s">
        <v>88</v>
      </c>
      <c r="B85" s="61"/>
      <c r="C85" s="61"/>
      <c r="D85" s="61"/>
      <c r="E85" s="61"/>
      <c r="F85" s="61"/>
      <c r="G85" s="61"/>
      <c r="H85" s="61"/>
      <c r="I85" s="61"/>
      <c r="J85" s="61"/>
      <c r="K85" s="75"/>
      <c r="L85" s="76"/>
      <c r="N85" s="51"/>
      <c r="O85" s="51"/>
      <c r="U85" s="58"/>
      <c r="V85" s="58"/>
      <c r="W85" s="58"/>
      <c r="X85" s="58"/>
      <c r="Y85" s="58"/>
    </row>
    <row r="86" spans="1:25" s="1" customFormat="1" ht="22.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75"/>
      <c r="L86" s="76"/>
      <c r="N86" s="51"/>
      <c r="O86" s="51"/>
      <c r="U86" s="58"/>
      <c r="V86" s="58"/>
      <c r="W86" s="58"/>
      <c r="X86" s="58"/>
      <c r="Y86" s="58"/>
    </row>
    <row r="87" spans="1:25" s="1" customFormat="1" ht="7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75"/>
      <c r="L87" s="76"/>
      <c r="N87" s="51"/>
      <c r="O87" s="51"/>
      <c r="U87" s="58"/>
      <c r="V87" s="58"/>
      <c r="W87" s="58"/>
      <c r="X87" s="58"/>
      <c r="Y87" s="58"/>
    </row>
    <row r="88" spans="1:12" ht="15.75">
      <c r="A88" s="62"/>
      <c r="B88" s="63"/>
      <c r="C88" s="64"/>
      <c r="D88" s="65"/>
      <c r="E88" s="71"/>
      <c r="F88" s="72"/>
      <c r="G88" s="73"/>
      <c r="H88" s="63"/>
      <c r="I88" s="63"/>
      <c r="J88" s="63"/>
      <c r="K88" s="63"/>
      <c r="L88" s="66"/>
    </row>
    <row r="89" spans="1:12" ht="15.75">
      <c r="A89" s="62"/>
      <c r="B89" s="63"/>
      <c r="C89" s="64"/>
      <c r="D89" s="65"/>
      <c r="E89" s="71"/>
      <c r="F89" s="72"/>
      <c r="G89" s="73"/>
      <c r="H89" s="63"/>
      <c r="I89" s="63"/>
      <c r="J89" s="63"/>
      <c r="K89" s="63"/>
      <c r="L89" s="66"/>
    </row>
    <row r="90" spans="1:12" ht="15.75">
      <c r="A90" s="62"/>
      <c r="B90" s="63"/>
      <c r="C90" s="64"/>
      <c r="D90" s="65"/>
      <c r="E90" s="71"/>
      <c r="F90" s="72"/>
      <c r="G90" s="73"/>
      <c r="H90" s="63"/>
      <c r="I90" s="63"/>
      <c r="J90" s="63"/>
      <c r="K90" s="63"/>
      <c r="L90" s="66"/>
    </row>
    <row r="91" spans="1:12" ht="15.75">
      <c r="A91" s="62"/>
      <c r="B91" s="63"/>
      <c r="C91" s="64"/>
      <c r="D91" s="65"/>
      <c r="E91" s="71"/>
      <c r="F91" s="72"/>
      <c r="G91" s="73"/>
      <c r="H91" s="63"/>
      <c r="I91" s="63"/>
      <c r="J91" s="63"/>
      <c r="K91" s="63"/>
      <c r="L91" s="66"/>
    </row>
    <row r="92" spans="1:12" ht="15.75">
      <c r="A92" s="62"/>
      <c r="B92" s="63"/>
      <c r="C92" s="64"/>
      <c r="D92" s="65"/>
      <c r="E92" s="71"/>
      <c r="F92" s="72"/>
      <c r="G92" s="73"/>
      <c r="H92" s="63"/>
      <c r="I92" s="63"/>
      <c r="J92" s="63"/>
      <c r="K92" s="63"/>
      <c r="L92" s="66"/>
    </row>
    <row r="93" spans="1:12" ht="15.75">
      <c r="A93" s="62"/>
      <c r="B93" s="63"/>
      <c r="C93" s="64"/>
      <c r="D93" s="65"/>
      <c r="E93" s="71"/>
      <c r="F93" s="72"/>
      <c r="G93" s="73"/>
      <c r="H93" s="63"/>
      <c r="I93" s="63"/>
      <c r="J93" s="63"/>
      <c r="K93" s="63"/>
      <c r="L93" s="66"/>
    </row>
    <row r="94" spans="1:12" ht="15.75">
      <c r="A94" s="62"/>
      <c r="B94" s="63"/>
      <c r="C94" s="64"/>
      <c r="D94" s="65"/>
      <c r="E94" s="71"/>
      <c r="F94" s="72"/>
      <c r="G94" s="73"/>
      <c r="H94" s="63"/>
      <c r="I94" s="63"/>
      <c r="J94" s="63"/>
      <c r="K94" s="63"/>
      <c r="L94" s="66"/>
    </row>
    <row r="95" spans="1:12" ht="15.75">
      <c r="A95" s="62"/>
      <c r="B95" s="63"/>
      <c r="C95" s="64"/>
      <c r="D95" s="65"/>
      <c r="E95" s="71"/>
      <c r="F95" s="72"/>
      <c r="G95" s="73"/>
      <c r="H95" s="63"/>
      <c r="I95" s="63"/>
      <c r="J95" s="63"/>
      <c r="K95" s="63"/>
      <c r="L95" s="66"/>
    </row>
    <row r="96" spans="1:12" ht="15.75">
      <c r="A96" s="62"/>
      <c r="B96" s="63"/>
      <c r="C96" s="64"/>
      <c r="D96" s="65"/>
      <c r="E96" s="71"/>
      <c r="F96" s="72"/>
      <c r="G96" s="73"/>
      <c r="H96" s="63"/>
      <c r="I96" s="63"/>
      <c r="J96" s="63"/>
      <c r="K96" s="63"/>
      <c r="L96" s="66"/>
    </row>
    <row r="97" spans="1:12" ht="15.75">
      <c r="A97" s="62"/>
      <c r="B97" s="63"/>
      <c r="C97" s="64"/>
      <c r="D97" s="65"/>
      <c r="E97" s="71"/>
      <c r="F97" s="72"/>
      <c r="G97" s="73"/>
      <c r="H97" s="63"/>
      <c r="I97" s="63"/>
      <c r="J97" s="63"/>
      <c r="K97" s="63"/>
      <c r="L97" s="66"/>
    </row>
    <row r="98" spans="1:12" ht="15.75">
      <c r="A98" s="62"/>
      <c r="B98" s="63"/>
      <c r="C98" s="64"/>
      <c r="D98" s="65"/>
      <c r="E98" s="71"/>
      <c r="F98" s="72"/>
      <c r="G98" s="73"/>
      <c r="H98" s="63"/>
      <c r="I98" s="63"/>
      <c r="J98" s="63"/>
      <c r="K98" s="63"/>
      <c r="L98" s="66"/>
    </row>
    <row r="99" spans="1:12" ht="15.75">
      <c r="A99" s="62"/>
      <c r="B99" s="63"/>
      <c r="C99" s="64"/>
      <c r="D99" s="65"/>
      <c r="E99" s="71"/>
      <c r="F99" s="72"/>
      <c r="G99" s="73"/>
      <c r="H99" s="63"/>
      <c r="I99" s="63"/>
      <c r="J99" s="63"/>
      <c r="K99" s="63"/>
      <c r="L99" s="66"/>
    </row>
    <row r="100" spans="1:12" ht="15.75">
      <c r="A100" s="62"/>
      <c r="B100" s="63"/>
      <c r="C100" s="64"/>
      <c r="D100" s="65"/>
      <c r="E100" s="71"/>
      <c r="F100" s="72"/>
      <c r="G100" s="73"/>
      <c r="H100" s="63"/>
      <c r="I100" s="63"/>
      <c r="J100" s="63"/>
      <c r="K100" s="63"/>
      <c r="L100" s="66"/>
    </row>
    <row r="101" spans="1:12" ht="15.75">
      <c r="A101" s="62"/>
      <c r="B101" s="63"/>
      <c r="C101" s="64"/>
      <c r="D101" s="65"/>
      <c r="E101" s="71"/>
      <c r="F101" s="72"/>
      <c r="G101" s="73"/>
      <c r="H101" s="63"/>
      <c r="I101" s="63"/>
      <c r="J101" s="63"/>
      <c r="K101" s="63"/>
      <c r="L101" s="66"/>
    </row>
    <row r="102" spans="1:12" ht="15.75">
      <c r="A102" s="62"/>
      <c r="B102" s="63"/>
      <c r="C102" s="64"/>
      <c r="D102" s="65"/>
      <c r="E102" s="71"/>
      <c r="F102" s="72"/>
      <c r="G102" s="73"/>
      <c r="H102" s="63"/>
      <c r="I102" s="63"/>
      <c r="J102" s="63"/>
      <c r="K102" s="63"/>
      <c r="L102" s="66"/>
    </row>
    <row r="103" spans="1:12" ht="15.75">
      <c r="A103" s="62"/>
      <c r="B103" s="63"/>
      <c r="C103" s="64"/>
      <c r="D103" s="65"/>
      <c r="E103" s="71"/>
      <c r="F103" s="72"/>
      <c r="G103" s="73"/>
      <c r="H103" s="63"/>
      <c r="I103" s="63"/>
      <c r="J103" s="63"/>
      <c r="K103" s="63"/>
      <c r="L103" s="66"/>
    </row>
    <row r="104" spans="1:12" ht="15.75">
      <c r="A104" s="62"/>
      <c r="B104" s="63"/>
      <c r="C104" s="64"/>
      <c r="D104" s="65"/>
      <c r="E104" s="71"/>
      <c r="F104" s="72"/>
      <c r="G104" s="73"/>
      <c r="H104" s="63"/>
      <c r="I104" s="63"/>
      <c r="J104" s="63"/>
      <c r="K104" s="63"/>
      <c r="L104" s="66"/>
    </row>
    <row r="105" spans="1:12" ht="15.75">
      <c r="A105" s="62"/>
      <c r="B105" s="63"/>
      <c r="C105" s="64"/>
      <c r="D105" s="65"/>
      <c r="E105" s="71"/>
      <c r="F105" s="72"/>
      <c r="G105" s="73"/>
      <c r="H105" s="63"/>
      <c r="I105" s="63"/>
      <c r="J105" s="63"/>
      <c r="K105" s="63"/>
      <c r="L105" s="66"/>
    </row>
    <row r="106" spans="1:12" ht="15.75">
      <c r="A106" s="62"/>
      <c r="B106" s="63"/>
      <c r="C106" s="64"/>
      <c r="D106" s="65"/>
      <c r="E106" s="71"/>
      <c r="F106" s="72"/>
      <c r="G106" s="73"/>
      <c r="H106" s="63"/>
      <c r="I106" s="63"/>
      <c r="J106" s="63"/>
      <c r="K106" s="63"/>
      <c r="L106" s="66"/>
    </row>
    <row r="107" spans="1:12" ht="13.5">
      <c r="A107" s="62"/>
      <c r="B107" s="63"/>
      <c r="C107" s="66"/>
      <c r="D107" s="67"/>
      <c r="E107" s="67"/>
      <c r="F107" s="74"/>
      <c r="G107" s="73"/>
      <c r="H107" s="63"/>
      <c r="I107" s="63"/>
      <c r="J107" s="63"/>
      <c r="K107" s="63"/>
      <c r="L107" s="66"/>
    </row>
    <row r="108" spans="2:7" ht="13.5">
      <c r="B108" s="63"/>
      <c r="C108" s="66"/>
      <c r="D108" s="63"/>
      <c r="E108" s="66"/>
      <c r="F108" s="74"/>
      <c r="G108" s="63"/>
    </row>
    <row r="109" spans="2:7" ht="13.5">
      <c r="B109" s="63"/>
      <c r="C109" s="66"/>
      <c r="D109" s="63"/>
      <c r="E109" s="66"/>
      <c r="F109" s="74"/>
      <c r="G109" s="63"/>
    </row>
    <row r="110" spans="2:7" ht="13.5">
      <c r="B110" s="63"/>
      <c r="C110" s="66"/>
      <c r="D110" s="63"/>
      <c r="E110" s="66"/>
      <c r="F110" s="74"/>
      <c r="G110" s="63"/>
    </row>
    <row r="111" spans="2:7" ht="13.5">
      <c r="B111" s="63"/>
      <c r="C111" s="66"/>
      <c r="D111" s="63"/>
      <c r="E111" s="66"/>
      <c r="F111" s="74"/>
      <c r="G111" s="63"/>
    </row>
    <row r="112" ht="13.5">
      <c r="B112" s="63"/>
    </row>
  </sheetData>
  <sheetProtection/>
  <mergeCells count="15">
    <mergeCell ref="A1:J1"/>
    <mergeCell ref="A2:J2"/>
    <mergeCell ref="G4:I4"/>
    <mergeCell ref="D48:F48"/>
    <mergeCell ref="D84:F84"/>
    <mergeCell ref="D107:E107"/>
    <mergeCell ref="A4:A5"/>
    <mergeCell ref="A6:A32"/>
    <mergeCell ref="A33:A48"/>
    <mergeCell ref="A49:A63"/>
    <mergeCell ref="A64:A84"/>
    <mergeCell ref="B4:B5"/>
    <mergeCell ref="J4:J5"/>
    <mergeCell ref="A85:J87"/>
    <mergeCell ref="C4:F5"/>
  </mergeCells>
  <printOptions horizontalCentered="1"/>
  <pageMargins left="0.9840277777777777" right="0.9840277777777777" top="1.2597222222222222" bottom="1.2201388888888889" header="0.8659722222222223" footer="0.8659722222222223"/>
  <pageSetup firstPageNumber="17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</dc:creator>
  <cp:keywords/>
  <dc:description/>
  <cp:lastModifiedBy>baixin</cp:lastModifiedBy>
  <cp:lastPrinted>2022-03-17T17:14:22Z</cp:lastPrinted>
  <dcterms:created xsi:type="dcterms:W3CDTF">2006-09-15T03:21:00Z</dcterms:created>
  <dcterms:modified xsi:type="dcterms:W3CDTF">2022-06-07T09:01:38Z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